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<sst xmlns="http://schemas.openxmlformats.org/spreadsheetml/2006/main" xmlns:r="http://schemas.openxmlformats.org/officeDocument/2006/relationships" count="124" uniqueCount="124">
  <si>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鶴田</t>
  </si>
  <si>
    <t>羽犬塚</t>
  </si>
  <si>
    <t>上原々北</t>
  </si>
  <si>
    <t>富安</t>
  </si>
  <si>
    <t>二本松</t>
  </si>
  <si>
    <t>藤島</t>
  </si>
  <si>
    <t>折地作出</t>
  </si>
  <si>
    <t>和泉西</t>
  </si>
  <si>
    <t>大和</t>
  </si>
  <si>
    <t>徳久</t>
  </si>
  <si>
    <t>水田上</t>
  </si>
  <si>
    <t>上原々南</t>
  </si>
  <si>
    <t>鷲寺</t>
  </si>
  <si>
    <t>折地</t>
  </si>
  <si>
    <t>新溝</t>
  </si>
  <si>
    <t>尾島</t>
  </si>
  <si>
    <t>欠塚</t>
  </si>
  <si>
    <t>上町</t>
  </si>
  <si>
    <t>西原東</t>
  </si>
  <si>
    <t>島田</t>
  </si>
  <si>
    <t>水田下</t>
  </si>
  <si>
    <t>山ノ井東</t>
  </si>
  <si>
    <t>山ノ井中</t>
  </si>
  <si>
    <t>蔵数</t>
  </si>
  <si>
    <t>井田下</t>
  </si>
  <si>
    <t>和泉東</t>
  </si>
  <si>
    <t>長浜</t>
  </si>
  <si>
    <t>熊野</t>
  </si>
  <si>
    <t>下富久</t>
  </si>
  <si>
    <t>和泉中</t>
  </si>
  <si>
    <t>常用東</t>
  </si>
  <si>
    <t>井田上</t>
  </si>
  <si>
    <t>久富</t>
  </si>
  <si>
    <t>一条</t>
  </si>
  <si>
    <t>久富東</t>
  </si>
  <si>
    <t>停車場</t>
  </si>
  <si>
    <t>前津</t>
  </si>
  <si>
    <t>桑鶴</t>
  </si>
  <si>
    <t>赤坂</t>
  </si>
  <si>
    <t>秋松</t>
  </si>
  <si>
    <t>江口</t>
  </si>
  <si>
    <t>溝口町</t>
  </si>
  <si>
    <t>常用</t>
  </si>
  <si>
    <t>四ケ所</t>
  </si>
  <si>
    <t>溝口南</t>
  </si>
  <si>
    <t>津島西</t>
  </si>
  <si>
    <t>西原西</t>
  </si>
  <si>
    <t>馬間田南</t>
  </si>
  <si>
    <t>北長田</t>
  </si>
  <si>
    <t>上富久</t>
  </si>
  <si>
    <t>久恵</t>
  </si>
  <si>
    <t>中牟田</t>
  </si>
  <si>
    <t>九州外市</t>
  </si>
  <si>
    <t>船小屋</t>
  </si>
  <si>
    <t>志</t>
  </si>
  <si>
    <t>中折地</t>
  </si>
  <si>
    <t>津島東</t>
  </si>
  <si>
    <t>水田中</t>
  </si>
  <si>
    <t>下妻</t>
  </si>
  <si>
    <t>北牟田</t>
  </si>
  <si>
    <t>古島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</si>
  <si>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</si>
  <si>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</si>
  <si>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</si>
  <si>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</si>
  <si>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</si>
  <si>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</si>
  <si>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</si>
  <si>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</si>
  <si>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</si>
  <si>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</si>
  <si>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</si>
  <si>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</si>
  <si>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*a 列13</t>
  </si>
  <si>
    <t>若菜</t>
  </si>
  <si>
    <t>長崎</t>
  </si>
  <si>
    <t>旧水田校区</t>
    <rPh sb="0" eb="1">
      <t>キュウ</t>
    </rPh>
    <phoneticPr fontId="19"/>
  </si>
  <si>
    <t>庄島</t>
  </si>
  <si>
    <t>野中</t>
  </si>
  <si>
    <t>世帯数</t>
  </si>
  <si>
    <t>行政区</t>
  </si>
  <si>
    <t>（市民課：住民基本台帳より）</t>
  </si>
  <si>
    <t>西牟田校区</t>
  </si>
  <si>
    <t>男</t>
  </si>
  <si>
    <t>女</t>
  </si>
  <si>
    <t>計</t>
  </si>
  <si>
    <t>*a 列04</t>
  </si>
  <si>
    <t>筑後市行政区別人口・世帯数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</si>
  <si>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</si>
  <si>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</si>
  <si>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</si>
  <si>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</si>
  <si>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</si>
  <si>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</si>
  <si>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</si>
  <si>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</si>
  <si>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</si>
  <si>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</si>
  <si>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</si>
  <si>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</si>
  <si>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</si>
  <si>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</si>
  <si>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</si>
  <si>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</si>
  <si>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</si>
  <si>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</si>
  <si>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</si>
  <si>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</si>
  <si>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</si>
  <si>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</si>
  <si>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</si>
  <si>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</si>
  <si>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</si>
  <si>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</si>
  <si>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</si>
  <si>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</si>
  <si>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</si>
  <si>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</si>
  <si>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</si>
  <si>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</si>
  <si>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</si>
  <si>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令和8年3月31日現在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</si>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</sst>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178" fontId="0" fillId="0" borderId="16" xfId="0" applyNumberFormat="1" applyFont="1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98</v>
      </c>
      <c r="B1" t="s">
        <v>99</v>
      </c>
      <c r="C1" t="s">
        <v>100</v>
      </c>
      <c r="D1" t="s">
        <v>86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  <c r="K1" t="s">
        <v>107</v>
      </c>
      <c r="L1" t="s">
        <v>108</v>
      </c>
      <c r="M1" t="s">
        <v>73</v>
      </c>
      <c r="N1" t="s">
        <v>109</v>
      </c>
      <c r="O1" t="s">
        <v>110</v>
      </c>
    </row>
    <row r="2" spans="1:15">
      <c r="A2" t="s">
        <v>4</v>
      </c>
      <c r="C2">
        <v>493</v>
      </c>
      <c r="D2">
        <v>546</v>
      </c>
      <c r="E2" s="1">
        <v>1039</v>
      </c>
      <c r="F2" t="s">
        <v>17</v>
      </c>
      <c r="H2">
        <v>402</v>
      </c>
      <c r="I2">
        <v>411</v>
      </c>
      <c r="J2">
        <v>813</v>
      </c>
      <c r="K2" t="s">
        <v>18</v>
      </c>
      <c r="M2">
        <v>69</v>
      </c>
      <c r="N2">
        <v>78</v>
      </c>
      <c r="O2">
        <v>147</v>
      </c>
    </row>
    <row r="3" spans="1:15">
      <c r="C3">
        <v>26</v>
      </c>
      <c r="D3">
        <v>15</v>
      </c>
      <c r="E3">
        <v>41</v>
      </c>
      <c r="H3">
        <v>5</v>
      </c>
      <c r="I3">
        <v>4</v>
      </c>
      <c r="J3">
        <v>9</v>
      </c>
      <c r="N3">
        <v>2</v>
      </c>
      <c r="O3">
        <v>2</v>
      </c>
    </row>
    <row r="4" spans="1:15">
      <c r="C4">
        <v>519</v>
      </c>
      <c r="D4">
        <v>561</v>
      </c>
      <c r="E4" s="1">
        <v>1080</v>
      </c>
      <c r="H4">
        <v>407</v>
      </c>
      <c r="I4">
        <v>415</v>
      </c>
      <c r="J4">
        <v>822</v>
      </c>
      <c r="M4">
        <v>69</v>
      </c>
      <c r="N4">
        <v>80</v>
      </c>
      <c r="O4">
        <v>149</v>
      </c>
    </row>
    <row r="5" spans="1:15">
      <c r="B5">
        <v>479</v>
      </c>
      <c r="C5">
        <v>22</v>
      </c>
      <c r="D5">
        <v>1</v>
      </c>
      <c r="E5">
        <v>502</v>
      </c>
      <c r="G5">
        <v>353</v>
      </c>
      <c r="H5">
        <v>2</v>
      </c>
      <c r="I5">
        <v>1</v>
      </c>
      <c r="J5">
        <v>356</v>
      </c>
      <c r="L5">
        <v>92</v>
      </c>
      <c r="N5">
        <v>1</v>
      </c>
      <c r="O5">
        <v>93</v>
      </c>
    </row>
    <row r="6" spans="1:15">
      <c r="A6" t="s">
        <v>21</v>
      </c>
      <c r="C6">
        <v>209</v>
      </c>
      <c r="D6">
        <v>243</v>
      </c>
      <c r="E6">
        <v>452</v>
      </c>
      <c r="F6" t="s">
        <v>11</v>
      </c>
      <c r="H6">
        <v>421</v>
      </c>
      <c r="I6">
        <v>499</v>
      </c>
      <c r="J6" s="1">
        <v>920</v>
      </c>
      <c r="K6" t="s">
        <v>8</v>
      </c>
      <c r="M6">
        <v>592</v>
      </c>
      <c r="N6">
        <v>608</v>
      </c>
      <c r="O6">
        <v>1200</v>
      </c>
    </row>
    <row r="7" spans="1:15">
      <c r="C7">
        <v>4</v>
      </c>
      <c r="D7">
        <v>8</v>
      </c>
      <c r="E7">
        <v>12</v>
      </c>
      <c r="H7">
        <v>12</v>
      </c>
      <c r="I7">
        <v>21</v>
      </c>
      <c r="J7">
        <v>33</v>
      </c>
      <c r="M7">
        <v>3</v>
      </c>
      <c r="N7">
        <v>7</v>
      </c>
      <c r="O7">
        <v>10</v>
      </c>
    </row>
    <row r="8" spans="1:15">
      <c r="C8">
        <v>213</v>
      </c>
      <c r="D8">
        <v>251</v>
      </c>
      <c r="E8">
        <v>464</v>
      </c>
      <c r="H8">
        <v>433</v>
      </c>
      <c r="I8">
        <v>520</v>
      </c>
      <c r="J8" s="1">
        <v>953</v>
      </c>
      <c r="M8">
        <v>595</v>
      </c>
      <c r="N8">
        <v>615</v>
      </c>
      <c r="O8" s="1">
        <v>1210</v>
      </c>
    </row>
    <row r="9" spans="1:15">
      <c r="B9">
        <v>204</v>
      </c>
      <c r="C9">
        <v>6</v>
      </c>
      <c r="E9">
        <v>210</v>
      </c>
      <c r="G9">
        <v>433</v>
      </c>
      <c r="H9">
        <v>28</v>
      </c>
      <c r="I9">
        <v>2</v>
      </c>
      <c r="J9">
        <v>463</v>
      </c>
      <c r="L9">
        <v>566</v>
      </c>
      <c r="M9">
        <v>8</v>
      </c>
      <c r="N9">
        <v>2</v>
      </c>
      <c r="O9">
        <v>576</v>
      </c>
    </row>
    <row r="10" spans="1:15">
      <c r="A10" t="s">
        <v>22</v>
      </c>
      <c r="C10">
        <v>83</v>
      </c>
      <c r="D10">
        <v>84</v>
      </c>
      <c r="E10">
        <v>167</v>
      </c>
      <c r="F10" t="s">
        <v>2</v>
      </c>
      <c r="H10">
        <v>835</v>
      </c>
      <c r="I10">
        <v>873</v>
      </c>
      <c r="J10" s="1">
        <v>1708</v>
      </c>
      <c r="K10" t="s">
        <v>23</v>
      </c>
      <c r="M10">
        <v>428</v>
      </c>
      <c r="N10">
        <v>432</v>
      </c>
      <c r="O10">
        <v>860</v>
      </c>
    </row>
    <row r="11" spans="1:15">
      <c r="C11">
        <v>2</v>
      </c>
      <c r="D11">
        <v>5</v>
      </c>
      <c r="E11">
        <v>7</v>
      </c>
      <c r="H11">
        <v>17</v>
      </c>
      <c r="I11">
        <v>26</v>
      </c>
      <c r="J11">
        <v>43</v>
      </c>
      <c r="M11">
        <v>5</v>
      </c>
      <c r="N11">
        <v>10</v>
      </c>
      <c r="O11">
        <v>15</v>
      </c>
    </row>
    <row r="12" spans="1:15">
      <c r="C12">
        <v>85</v>
      </c>
      <c r="D12">
        <v>89</v>
      </c>
      <c r="E12">
        <v>174</v>
      </c>
      <c r="H12">
        <v>852</v>
      </c>
      <c r="I12">
        <v>899</v>
      </c>
      <c r="J12" s="1">
        <v>1751</v>
      </c>
      <c r="M12">
        <v>433</v>
      </c>
      <c r="N12">
        <v>442</v>
      </c>
      <c r="O12">
        <v>875</v>
      </c>
    </row>
    <row r="13" spans="1:15">
      <c r="B13">
        <v>95</v>
      </c>
      <c r="C13">
        <v>7</v>
      </c>
      <c r="E13">
        <v>102</v>
      </c>
      <c r="G13">
        <v>794</v>
      </c>
      <c r="H13">
        <v>26</v>
      </c>
      <c r="I13">
        <v>9</v>
      </c>
      <c r="J13">
        <v>829</v>
      </c>
      <c r="L13">
        <v>401</v>
      </c>
      <c r="M13">
        <v>14</v>
      </c>
      <c r="N13">
        <v>1</v>
      </c>
      <c r="O13">
        <v>416</v>
      </c>
    </row>
    <row r="14" spans="1:15">
      <c r="A14" t="s">
        <v>26</v>
      </c>
      <c r="C14" s="1">
        <v>2177</v>
      </c>
      <c r="D14" s="1">
        <v>2186</v>
      </c>
      <c r="E14" s="1">
        <v>4363</v>
      </c>
      <c r="F14" t="s">
        <v>7</v>
      </c>
      <c r="H14">
        <v>281</v>
      </c>
      <c r="I14">
        <v>293</v>
      </c>
      <c r="J14">
        <v>574</v>
      </c>
      <c r="K14" t="s">
        <v>27</v>
      </c>
      <c r="M14" s="1">
        <v>1269</v>
      </c>
      <c r="N14" s="1">
        <v>1371</v>
      </c>
      <c r="O14" s="1">
        <v>2640</v>
      </c>
    </row>
    <row r="15" spans="1:15">
      <c r="C15">
        <v>64</v>
      </c>
      <c r="D15">
        <v>112</v>
      </c>
      <c r="E15">
        <v>176</v>
      </c>
      <c r="I15">
        <v>2</v>
      </c>
      <c r="J15">
        <v>2</v>
      </c>
      <c r="M15">
        <v>16</v>
      </c>
      <c r="N15">
        <v>36</v>
      </c>
      <c r="O15">
        <v>52</v>
      </c>
    </row>
    <row r="16" spans="1:15">
      <c r="C16" s="1">
        <v>2241</v>
      </c>
      <c r="D16" s="1">
        <v>2298</v>
      </c>
      <c r="E16" s="1">
        <v>4539</v>
      </c>
      <c r="H16">
        <v>281</v>
      </c>
      <c r="I16">
        <v>295</v>
      </c>
      <c r="J16">
        <v>576</v>
      </c>
      <c r="M16" s="1">
        <v>1285</v>
      </c>
      <c r="N16" s="1">
        <v>1407</v>
      </c>
      <c r="O16" s="1">
        <v>2692</v>
      </c>
    </row>
    <row r="17" spans="1:15">
      <c r="B17" s="1">
        <v>1781</v>
      </c>
      <c r="C17">
        <v>139</v>
      </c>
      <c r="D17">
        <v>10</v>
      </c>
      <c r="E17" s="1">
        <v>1930</v>
      </c>
      <c r="G17">
        <v>252</v>
      </c>
      <c r="H17">
        <v>1</v>
      </c>
      <c r="I17">
        <v>1</v>
      </c>
      <c r="J17">
        <v>254</v>
      </c>
      <c r="L17">
        <v>1113</v>
      </c>
      <c r="M17">
        <v>48</v>
      </c>
      <c r="N17">
        <v>3</v>
      </c>
      <c r="O17">
        <v>1164</v>
      </c>
    </row>
    <row r="18" spans="1:15">
      <c r="A18" t="s">
        <v>25</v>
      </c>
      <c r="C18">
        <v>170</v>
      </c>
      <c r="D18">
        <v>189</v>
      </c>
      <c r="E18">
        <v>359</v>
      </c>
      <c r="F18" t="s">
        <v>29</v>
      </c>
      <c r="H18">
        <v>225</v>
      </c>
      <c r="I18">
        <v>226</v>
      </c>
      <c r="J18">
        <v>451</v>
      </c>
      <c r="K18" t="s">
        <v>32</v>
      </c>
      <c r="M18" s="1">
        <v>1223</v>
      </c>
      <c r="N18" s="1">
        <v>1282</v>
      </c>
      <c r="O18" s="1">
        <v>2505</v>
      </c>
    </row>
    <row r="19" spans="1:15">
      <c r="I19">
        <v>4</v>
      </c>
      <c r="J19">
        <v>4</v>
      </c>
      <c r="M19">
        <v>7</v>
      </c>
      <c r="N19">
        <v>17</v>
      </c>
      <c r="O19">
        <v>24</v>
      </c>
    </row>
    <row r="20" spans="1:15">
      <c r="C20">
        <v>170</v>
      </c>
      <c r="D20">
        <v>189</v>
      </c>
      <c r="E20">
        <v>359</v>
      </c>
      <c r="H20">
        <v>225</v>
      </c>
      <c r="I20">
        <v>230</v>
      </c>
      <c r="J20">
        <v>455</v>
      </c>
      <c r="M20" s="1">
        <v>1230</v>
      </c>
      <c r="N20" s="1">
        <v>1299</v>
      </c>
      <c r="O20" s="1">
        <v>2529</v>
      </c>
    </row>
    <row r="21" spans="1:15">
      <c r="B21">
        <v>160</v>
      </c>
      <c r="E21">
        <v>160</v>
      </c>
      <c r="G21">
        <v>196</v>
      </c>
      <c r="H21">
        <v>3</v>
      </c>
      <c r="I21">
        <v>1</v>
      </c>
      <c r="J21">
        <v>200</v>
      </c>
      <c r="L21">
        <v>1073</v>
      </c>
      <c r="M21">
        <v>16</v>
      </c>
      <c r="N21">
        <v>7</v>
      </c>
      <c r="O21">
        <v>1096</v>
      </c>
    </row>
    <row r="22" spans="1:15">
      <c r="A22" t="s">
        <v>35</v>
      </c>
      <c r="C22">
        <v>158</v>
      </c>
      <c r="D22">
        <v>185</v>
      </c>
      <c r="E22">
        <v>343</v>
      </c>
      <c r="F22" t="s">
        <v>36</v>
      </c>
      <c r="H22">
        <v>968</v>
      </c>
      <c r="I22">
        <v>976</v>
      </c>
      <c r="J22" s="1">
        <v>1944</v>
      </c>
      <c r="K22" t="s">
        <v>34</v>
      </c>
      <c r="M22">
        <v>82</v>
      </c>
      <c r="N22">
        <v>114</v>
      </c>
      <c r="O22">
        <v>196</v>
      </c>
    </row>
    <row r="23" spans="1:15">
      <c r="C23">
        <v>7</v>
      </c>
      <c r="D23">
        <v>3</v>
      </c>
      <c r="E23">
        <v>10</v>
      </c>
      <c r="H23">
        <v>6</v>
      </c>
      <c r="I23">
        <v>3</v>
      </c>
      <c r="J23">
        <v>9</v>
      </c>
      <c r="M23">
        <v>1</v>
      </c>
      <c r="O23">
        <v>1</v>
      </c>
    </row>
    <row r="24" spans="1:15">
      <c r="C24">
        <v>165</v>
      </c>
      <c r="D24">
        <v>188</v>
      </c>
      <c r="E24">
        <v>353</v>
      </c>
      <c r="H24">
        <v>974</v>
      </c>
      <c r="I24">
        <v>979</v>
      </c>
      <c r="J24" s="1">
        <v>1953</v>
      </c>
      <c r="M24">
        <v>83</v>
      </c>
      <c r="N24">
        <v>114</v>
      </c>
      <c r="O24">
        <v>197</v>
      </c>
    </row>
    <row r="25" spans="1:15">
      <c r="B25">
        <v>183</v>
      </c>
      <c r="C25">
        <v>8</v>
      </c>
      <c r="D25">
        <v>2</v>
      </c>
      <c r="E25">
        <v>193</v>
      </c>
      <c r="G25">
        <v>799</v>
      </c>
      <c r="H25">
        <v>6</v>
      </c>
      <c r="I25">
        <v>3</v>
      </c>
      <c r="J25">
        <v>808</v>
      </c>
      <c r="L25">
        <v>104</v>
      </c>
      <c r="N25">
        <v>1</v>
      </c>
      <c r="O25">
        <v>105</v>
      </c>
    </row>
    <row r="26" spans="1:15">
      <c r="A26" t="s">
        <v>5</v>
      </c>
      <c r="C26">
        <v>457</v>
      </c>
      <c r="D26">
        <v>517</v>
      </c>
      <c r="E26" s="1">
        <v>974</v>
      </c>
      <c r="F26" t="s">
        <v>38</v>
      </c>
      <c r="H26" s="1">
        <v>967</v>
      </c>
      <c r="I26" s="1">
        <v>1042</v>
      </c>
      <c r="J26" s="1">
        <v>2009</v>
      </c>
      <c r="K26" t="s">
        <v>37</v>
      </c>
      <c r="M26">
        <v>62</v>
      </c>
      <c r="N26">
        <v>78</v>
      </c>
      <c r="O26">
        <v>140</v>
      </c>
    </row>
    <row r="27" spans="1:15">
      <c r="C27">
        <v>1</v>
      </c>
      <c r="D27">
        <v>5</v>
      </c>
      <c r="E27">
        <v>6</v>
      </c>
      <c r="H27">
        <v>11</v>
      </c>
      <c r="I27">
        <v>37</v>
      </c>
      <c r="J27">
        <v>48</v>
      </c>
    </row>
    <row r="28" spans="1:15">
      <c r="C28">
        <v>458</v>
      </c>
      <c r="D28">
        <v>522</v>
      </c>
      <c r="E28" s="1">
        <v>980</v>
      </c>
      <c r="H28" s="1">
        <v>978</v>
      </c>
      <c r="I28" s="1">
        <v>1079</v>
      </c>
      <c r="J28" s="1">
        <v>2057</v>
      </c>
      <c r="M28">
        <v>62</v>
      </c>
      <c r="N28">
        <v>78</v>
      </c>
      <c r="O28">
        <v>140</v>
      </c>
    </row>
    <row r="29" spans="1:15">
      <c r="B29">
        <v>447</v>
      </c>
      <c r="C29">
        <v>2</v>
      </c>
      <c r="D29">
        <v>3</v>
      </c>
      <c r="E29">
        <v>452</v>
      </c>
      <c r="G29">
        <v>950</v>
      </c>
      <c r="H29">
        <v>41</v>
      </c>
      <c r="I29">
        <v>5</v>
      </c>
      <c r="J29">
        <v>996</v>
      </c>
      <c r="L29">
        <v>63</v>
      </c>
      <c r="O29">
        <v>63</v>
      </c>
    </row>
    <row r="30" spans="1:15">
      <c r="A30" t="s">
        <v>39</v>
      </c>
      <c r="C30">
        <v>78</v>
      </c>
      <c r="D30">
        <v>109</v>
      </c>
      <c r="E30">
        <v>187</v>
      </c>
      <c r="F30" t="s">
        <v>16</v>
      </c>
      <c r="H30">
        <v>589</v>
      </c>
      <c r="I30">
        <v>512</v>
      </c>
      <c r="J30">
        <v>1101</v>
      </c>
      <c r="K30" t="s">
        <v>41</v>
      </c>
      <c r="M30">
        <v>130</v>
      </c>
      <c r="N30">
        <v>130</v>
      </c>
      <c r="O30">
        <v>260</v>
      </c>
    </row>
    <row r="31" spans="1:15">
      <c r="H31">
        <v>3</v>
      </c>
      <c r="I31">
        <v>2</v>
      </c>
      <c r="J31">
        <v>5</v>
      </c>
    </row>
    <row r="32" spans="1:15">
      <c r="C32">
        <v>78</v>
      </c>
      <c r="D32">
        <v>109</v>
      </c>
      <c r="E32">
        <v>187</v>
      </c>
      <c r="H32">
        <v>592</v>
      </c>
      <c r="I32">
        <v>514</v>
      </c>
      <c r="J32">
        <v>1106</v>
      </c>
      <c r="M32">
        <v>130</v>
      </c>
      <c r="N32">
        <v>130</v>
      </c>
      <c r="O32">
        <v>260</v>
      </c>
    </row>
    <row r="33" spans="1:15">
      <c r="B33">
        <v>90</v>
      </c>
      <c r="E33">
        <v>90</v>
      </c>
      <c r="G33">
        <v>524</v>
      </c>
      <c r="H33">
        <v>3</v>
      </c>
      <c r="I33">
        <v>2</v>
      </c>
      <c r="J33">
        <v>529</v>
      </c>
      <c r="L33">
        <v>103</v>
      </c>
      <c r="O33">
        <v>103</v>
      </c>
    </row>
    <row r="34" spans="1:15">
      <c r="A34" t="s">
        <v>9</v>
      </c>
      <c r="C34">
        <v>727</v>
      </c>
      <c r="D34">
        <v>819</v>
      </c>
      <c r="E34" s="1">
        <v>1546</v>
      </c>
      <c r="F34" t="s">
        <v>33</v>
      </c>
      <c r="H34">
        <v>473</v>
      </c>
      <c r="I34">
        <v>501</v>
      </c>
      <c r="J34" s="1">
        <v>974</v>
      </c>
      <c r="K34" t="s">
        <v>44</v>
      </c>
      <c r="M34">
        <v>94</v>
      </c>
      <c r="N34">
        <v>113</v>
      </c>
      <c r="O34">
        <v>207</v>
      </c>
    </row>
    <row r="35" spans="1:15">
      <c r="C35">
        <v>9</v>
      </c>
      <c r="D35">
        <v>8</v>
      </c>
      <c r="E35">
        <v>17</v>
      </c>
      <c r="H35">
        <v>3</v>
      </c>
      <c r="I35">
        <v>2</v>
      </c>
      <c r="J35">
        <v>5</v>
      </c>
    </row>
    <row r="36" spans="1:15">
      <c r="C36">
        <v>736</v>
      </c>
      <c r="D36">
        <v>827</v>
      </c>
      <c r="E36" s="1">
        <v>1563</v>
      </c>
      <c r="H36">
        <v>476</v>
      </c>
      <c r="I36">
        <v>503</v>
      </c>
      <c r="J36" s="1">
        <v>979</v>
      </c>
      <c r="M36">
        <v>94</v>
      </c>
      <c r="N36">
        <v>113</v>
      </c>
      <c r="O36">
        <v>207</v>
      </c>
    </row>
    <row r="37" spans="1:15">
      <c r="B37">
        <v>648</v>
      </c>
      <c r="C37">
        <v>10</v>
      </c>
      <c r="D37">
        <v>2</v>
      </c>
      <c r="E37">
        <v>660</v>
      </c>
      <c r="G37">
        <v>461</v>
      </c>
      <c r="H37">
        <v>5</v>
      </c>
      <c r="J37">
        <v>466</v>
      </c>
      <c r="L37">
        <v>85</v>
      </c>
      <c r="O37">
        <v>85</v>
      </c>
    </row>
    <row r="38" spans="1:15">
      <c r="A38" t="s">
        <v>1</v>
      </c>
      <c r="C38">
        <v>414</v>
      </c>
      <c r="D38">
        <v>468</v>
      </c>
      <c r="E38">
        <v>882</v>
      </c>
      <c r="F38" t="s">
        <v>46</v>
      </c>
      <c r="H38">
        <v>56</v>
      </c>
      <c r="I38">
        <v>50</v>
      </c>
      <c r="J38">
        <v>106</v>
      </c>
      <c r="K38" t="s">
        <v>48</v>
      </c>
      <c r="M38">
        <v>109</v>
      </c>
      <c r="N38">
        <v>125</v>
      </c>
      <c r="O38">
        <v>234</v>
      </c>
    </row>
    <row r="39" spans="1:15">
      <c r="C39">
        <v>1</v>
      </c>
      <c r="D39">
        <v>25</v>
      </c>
      <c r="E39">
        <v>26</v>
      </c>
      <c r="H39">
        <v>2</v>
      </c>
      <c r="J39">
        <v>2</v>
      </c>
      <c r="M39">
        <v>3</v>
      </c>
      <c r="N39">
        <v>1</v>
      </c>
      <c r="O39">
        <v>4</v>
      </c>
    </row>
    <row r="40" spans="1:15">
      <c r="C40">
        <v>415</v>
      </c>
      <c r="D40">
        <v>493</v>
      </c>
      <c r="E40">
        <v>908</v>
      </c>
      <c r="H40">
        <v>58</v>
      </c>
      <c r="I40">
        <v>50</v>
      </c>
      <c r="J40">
        <v>108</v>
      </c>
      <c r="M40">
        <v>112</v>
      </c>
      <c r="N40">
        <v>126</v>
      </c>
      <c r="O40">
        <v>238</v>
      </c>
    </row>
    <row r="41" spans="1:15">
      <c r="B41">
        <v>371</v>
      </c>
      <c r="C41">
        <v>23</v>
      </c>
      <c r="D41">
        <v>2</v>
      </c>
      <c r="E41">
        <v>396</v>
      </c>
      <c r="G41">
        <v>48</v>
      </c>
      <c r="H41">
        <v>2</v>
      </c>
      <c r="J41">
        <v>50</v>
      </c>
      <c r="L41">
        <v>97</v>
      </c>
      <c r="M41">
        <v>4</v>
      </c>
      <c r="O41">
        <v>101</v>
      </c>
    </row>
    <row r="42" spans="1:15">
      <c r="A42" t="s">
        <v>50</v>
      </c>
      <c r="C42">
        <v>141</v>
      </c>
      <c r="D42">
        <v>154</v>
      </c>
      <c r="E42">
        <v>295</v>
      </c>
      <c r="F42" t="s">
        <v>15</v>
      </c>
      <c r="H42">
        <v>434</v>
      </c>
      <c r="I42">
        <v>489</v>
      </c>
      <c r="J42">
        <v>923</v>
      </c>
      <c r="K42" t="s">
        <v>51</v>
      </c>
      <c r="M42">
        <v>68</v>
      </c>
      <c r="N42">
        <v>77</v>
      </c>
      <c r="O42">
        <v>145</v>
      </c>
    </row>
    <row r="43" spans="1:15">
      <c r="D43">
        <v>1</v>
      </c>
      <c r="E43">
        <v>1</v>
      </c>
      <c r="H43">
        <v>2</v>
      </c>
      <c r="I43">
        <v>2</v>
      </c>
      <c r="J43" s="1">
        <v>4</v>
      </c>
      <c r="M43">
        <v>1</v>
      </c>
      <c r="O43">
        <v>1</v>
      </c>
    </row>
    <row r="44" spans="1:15">
      <c r="C44">
        <v>141</v>
      </c>
      <c r="D44">
        <v>155</v>
      </c>
      <c r="E44">
        <v>296</v>
      </c>
      <c r="H44">
        <v>436</v>
      </c>
      <c r="I44">
        <v>491</v>
      </c>
      <c r="J44">
        <v>927</v>
      </c>
      <c r="M44">
        <v>69</v>
      </c>
      <c r="N44">
        <v>77</v>
      </c>
      <c r="O44">
        <v>146</v>
      </c>
    </row>
    <row r="45" spans="1:15">
      <c r="B45">
        <v>124</v>
      </c>
      <c r="D45">
        <v>1</v>
      </c>
      <c r="E45">
        <v>125</v>
      </c>
      <c r="G45">
        <v>409</v>
      </c>
      <c r="I45">
        <v>2</v>
      </c>
      <c r="J45" s="1">
        <v>411</v>
      </c>
      <c r="L45">
        <v>59</v>
      </c>
      <c r="N45">
        <v>1</v>
      </c>
      <c r="O45">
        <v>60</v>
      </c>
    </row>
    <row r="46" spans="1:15">
      <c r="A46" t="s">
        <v>0</v>
      </c>
      <c r="C46">
        <v>518</v>
      </c>
      <c r="D46">
        <v>543</v>
      </c>
      <c r="E46">
        <v>1061</v>
      </c>
      <c r="F46" t="s">
        <v>53</v>
      </c>
      <c r="H46">
        <v>86</v>
      </c>
      <c r="I46">
        <v>104</v>
      </c>
      <c r="J46">
        <v>190</v>
      </c>
      <c r="K46" t="s">
        <v>55</v>
      </c>
      <c r="M46">
        <v>35</v>
      </c>
      <c r="N46">
        <v>42</v>
      </c>
      <c r="O46">
        <v>77</v>
      </c>
    </row>
    <row r="47" spans="1:15">
      <c r="C47">
        <v>7</v>
      </c>
      <c r="D47">
        <v>13</v>
      </c>
      <c r="E47" s="1">
        <v>20</v>
      </c>
      <c r="H47">
        <v>3</v>
      </c>
      <c r="J47">
        <v>3</v>
      </c>
    </row>
    <row r="48" spans="1:15">
      <c r="C48">
        <v>525</v>
      </c>
      <c r="D48">
        <v>556</v>
      </c>
      <c r="E48">
        <v>1081</v>
      </c>
      <c r="H48">
        <v>89</v>
      </c>
      <c r="I48">
        <v>104</v>
      </c>
      <c r="J48">
        <v>193</v>
      </c>
      <c r="M48">
        <v>35</v>
      </c>
      <c r="N48">
        <v>42</v>
      </c>
      <c r="O48">
        <v>77</v>
      </c>
    </row>
    <row r="49" spans="1:15">
      <c r="B49">
        <v>550</v>
      </c>
      <c r="C49">
        <v>18</v>
      </c>
      <c r="D49">
        <v>2</v>
      </c>
      <c r="E49" s="1">
        <v>570</v>
      </c>
      <c r="G49">
        <v>96</v>
      </c>
      <c r="H49">
        <v>3</v>
      </c>
      <c r="J49">
        <v>99</v>
      </c>
      <c r="L49">
        <v>34</v>
      </c>
      <c r="O49">
        <v>34</v>
      </c>
    </row>
    <row r="50" spans="1:15">
      <c r="A50" t="s">
        <v>14</v>
      </c>
      <c r="C50">
        <v>129</v>
      </c>
      <c r="D50">
        <v>145</v>
      </c>
      <c r="E50">
        <v>274</v>
      </c>
      <c r="F50" t="s">
        <v>54</v>
      </c>
      <c r="H50">
        <v>197</v>
      </c>
      <c r="I50">
        <v>243</v>
      </c>
      <c r="J50">
        <v>440</v>
      </c>
      <c r="K50" t="s">
        <v>13</v>
      </c>
      <c r="M50">
        <v>80</v>
      </c>
      <c r="N50">
        <v>92</v>
      </c>
      <c r="O50">
        <v>172</v>
      </c>
    </row>
    <row r="51" spans="1:15">
      <c r="D51">
        <v>12</v>
      </c>
      <c r="E51">
        <v>12</v>
      </c>
      <c r="H51">
        <v>4</v>
      </c>
      <c r="I51">
        <v>9</v>
      </c>
      <c r="J51">
        <v>13</v>
      </c>
    </row>
    <row r="52" spans="1:15">
      <c r="C52">
        <v>129</v>
      </c>
      <c r="D52">
        <v>157</v>
      </c>
      <c r="E52">
        <v>286</v>
      </c>
      <c r="H52">
        <v>201</v>
      </c>
      <c r="I52">
        <v>252</v>
      </c>
      <c r="J52">
        <v>453</v>
      </c>
      <c r="M52">
        <v>80</v>
      </c>
      <c r="N52">
        <v>92</v>
      </c>
      <c r="O52">
        <v>172</v>
      </c>
    </row>
    <row r="53" spans="1:15">
      <c r="B53">
        <v>115</v>
      </c>
      <c r="C53">
        <v>12</v>
      </c>
      <c r="E53">
        <v>127</v>
      </c>
      <c r="G53">
        <v>177</v>
      </c>
      <c r="H53">
        <v>12</v>
      </c>
      <c r="I53">
        <v>1</v>
      </c>
      <c r="J53">
        <v>190</v>
      </c>
      <c r="L53">
        <v>74</v>
      </c>
      <c r="O53">
        <v>74</v>
      </c>
    </row>
    <row r="54" spans="1:15">
      <c r="A54" t="s">
        <v>10</v>
      </c>
      <c r="C54">
        <v>256</v>
      </c>
      <c r="D54">
        <v>277</v>
      </c>
      <c r="E54">
        <v>533</v>
      </c>
      <c r="F54" t="s">
        <v>56</v>
      </c>
      <c r="H54">
        <v>259</v>
      </c>
      <c r="I54">
        <v>290</v>
      </c>
      <c r="J54">
        <v>549</v>
      </c>
      <c r="K54" t="s">
        <v>111</v>
      </c>
      <c r="L54" t="s">
        <v>113</v>
      </c>
      <c r="M54">
        <v>38</v>
      </c>
      <c r="N54">
        <v>50</v>
      </c>
      <c r="O54">
        <v>88</v>
      </c>
    </row>
    <row r="55" spans="1:15">
      <c r="C55">
        <v>3</v>
      </c>
      <c r="D55">
        <v>4</v>
      </c>
      <c r="E55">
        <v>7</v>
      </c>
      <c r="H55">
        <v>6</v>
      </c>
      <c r="I55">
        <v>6</v>
      </c>
      <c r="J55">
        <v>12</v>
      </c>
    </row>
    <row r="56" spans="1:15">
      <c r="C56">
        <v>259</v>
      </c>
      <c r="D56">
        <v>281</v>
      </c>
      <c r="E56">
        <v>540</v>
      </c>
      <c r="H56">
        <v>265</v>
      </c>
      <c r="I56">
        <v>296</v>
      </c>
      <c r="J56">
        <v>561</v>
      </c>
      <c r="M56">
        <v>38</v>
      </c>
      <c r="N56">
        <v>50</v>
      </c>
      <c r="O56">
        <v>88</v>
      </c>
    </row>
    <row r="57" spans="1:15">
      <c r="B57">
        <v>213</v>
      </c>
      <c r="C57">
        <v>3</v>
      </c>
      <c r="D57">
        <v>1</v>
      </c>
      <c r="E57">
        <v>217</v>
      </c>
      <c r="G57">
        <v>214</v>
      </c>
      <c r="H57">
        <v>9</v>
      </c>
      <c r="I57">
        <v>1</v>
      </c>
      <c r="J57">
        <v>224</v>
      </c>
      <c r="L57">
        <v>33</v>
      </c>
      <c r="O57">
        <v>33</v>
      </c>
    </row>
    <row r="58" spans="1:15">
      <c r="A58" t="s">
        <v>57</v>
      </c>
      <c r="C58">
        <v>124</v>
      </c>
      <c r="D58">
        <v>132</v>
      </c>
      <c r="E58">
        <v>256</v>
      </c>
      <c r="F58" t="s">
        <v>45</v>
      </c>
      <c r="H58">
        <v>148</v>
      </c>
      <c r="I58">
        <v>129</v>
      </c>
      <c r="J58">
        <v>277</v>
      </c>
      <c r="K58" t="s">
        <v>60</v>
      </c>
      <c r="M58">
        <v>72</v>
      </c>
      <c r="N58">
        <v>78</v>
      </c>
      <c r="O58">
        <v>150</v>
      </c>
    </row>
    <row r="59" spans="1:15">
      <c r="C59">
        <v>5</v>
      </c>
      <c r="D59">
        <v>2</v>
      </c>
      <c r="E59">
        <v>7</v>
      </c>
      <c r="H59">
        <v>11</v>
      </c>
      <c r="J59">
        <v>11</v>
      </c>
      <c r="M59">
        <v>1</v>
      </c>
      <c r="N59">
        <v>2</v>
      </c>
      <c r="O59">
        <v>3</v>
      </c>
    </row>
    <row r="60" spans="1:15">
      <c r="C60">
        <v>129</v>
      </c>
      <c r="D60">
        <v>134</v>
      </c>
      <c r="E60">
        <v>263</v>
      </c>
      <c r="H60">
        <v>159</v>
      </c>
      <c r="I60">
        <v>129</v>
      </c>
      <c r="J60">
        <v>288</v>
      </c>
      <c r="M60">
        <v>73</v>
      </c>
      <c r="N60">
        <v>80</v>
      </c>
      <c r="O60">
        <v>153</v>
      </c>
    </row>
    <row r="61" spans="1:15">
      <c r="B61">
        <v>98</v>
      </c>
      <c r="C61">
        <v>7</v>
      </c>
      <c r="E61">
        <v>105</v>
      </c>
      <c r="G61">
        <v>125</v>
      </c>
      <c r="H61">
        <v>11</v>
      </c>
      <c r="J61">
        <v>136</v>
      </c>
      <c r="L61">
        <v>60</v>
      </c>
      <c r="N61">
        <v>3</v>
      </c>
      <c r="O61">
        <v>63</v>
      </c>
    </row>
    <row r="62" spans="1:15">
      <c r="A62" t="s">
        <v>20</v>
      </c>
      <c r="C62">
        <v>98</v>
      </c>
      <c r="D62">
        <v>101</v>
      </c>
      <c r="E62">
        <v>199</v>
      </c>
      <c r="F62" t="s">
        <v>42</v>
      </c>
      <c r="H62">
        <v>172</v>
      </c>
      <c r="I62">
        <v>171</v>
      </c>
      <c r="J62">
        <v>343</v>
      </c>
      <c r="K62" t="s">
        <v>61</v>
      </c>
      <c r="M62">
        <v>75</v>
      </c>
      <c r="N62">
        <v>68</v>
      </c>
      <c r="O62">
        <v>143</v>
      </c>
    </row>
    <row r="63" spans="1:15">
      <c r="D63">
        <v>3</v>
      </c>
      <c r="E63">
        <v>3</v>
      </c>
      <c r="H63">
        <v>4</v>
      </c>
      <c r="I63">
        <v>1</v>
      </c>
      <c r="J63">
        <v>5</v>
      </c>
    </row>
    <row r="64" spans="1:15">
      <c r="C64">
        <v>98</v>
      </c>
      <c r="D64">
        <v>104</v>
      </c>
      <c r="E64">
        <v>202</v>
      </c>
      <c r="H64">
        <v>176</v>
      </c>
      <c r="I64">
        <v>172</v>
      </c>
      <c r="J64">
        <v>348</v>
      </c>
      <c r="M64">
        <v>75</v>
      </c>
      <c r="N64">
        <v>68</v>
      </c>
      <c r="O64">
        <v>143</v>
      </c>
    </row>
    <row r="65" spans="1:15">
      <c r="B65">
        <v>79</v>
      </c>
      <c r="C65">
        <v>3</v>
      </c>
      <c r="E65">
        <v>82</v>
      </c>
      <c r="G65">
        <v>144</v>
      </c>
      <c r="H65">
        <v>4</v>
      </c>
      <c r="I65">
        <v>1</v>
      </c>
      <c r="J65">
        <v>149</v>
      </c>
      <c r="L65">
        <v>55</v>
      </c>
      <c r="O65">
        <v>55</v>
      </c>
    </row>
    <row r="66" spans="1:15">
      <c r="A66" t="s">
        <v>62</v>
      </c>
      <c r="C66">
        <v>638</v>
      </c>
      <c r="D66">
        <v>668</v>
      </c>
      <c r="E66">
        <v>1306</v>
      </c>
      <c r="F66" t="s">
        <v>58</v>
      </c>
      <c r="H66">
        <v>186</v>
      </c>
      <c r="I66">
        <v>163</v>
      </c>
      <c r="J66">
        <v>349</v>
      </c>
      <c r="K66" t="s">
        <v>31</v>
      </c>
      <c r="M66">
        <v>114</v>
      </c>
      <c r="N66">
        <v>132</v>
      </c>
      <c r="O66">
        <v>246</v>
      </c>
    </row>
    <row r="67" spans="1:15">
      <c r="C67">
        <v>1</v>
      </c>
      <c r="D67">
        <v>2</v>
      </c>
      <c r="E67" s="1">
        <v>3</v>
      </c>
      <c r="H67">
        <v>1</v>
      </c>
      <c r="J67">
        <v>1</v>
      </c>
    </row>
    <row r="68" spans="1:15">
      <c r="C68">
        <v>639</v>
      </c>
      <c r="D68">
        <v>670</v>
      </c>
      <c r="E68">
        <v>1309</v>
      </c>
      <c r="H68">
        <v>187</v>
      </c>
      <c r="I68">
        <v>163</v>
      </c>
      <c r="J68">
        <v>350</v>
      </c>
      <c r="M68">
        <v>114</v>
      </c>
      <c r="N68">
        <v>132</v>
      </c>
      <c r="O68">
        <v>246</v>
      </c>
    </row>
    <row r="69" spans="1:15">
      <c r="B69">
        <v>534</v>
      </c>
      <c r="C69">
        <v>2</v>
      </c>
      <c r="D69">
        <v>1</v>
      </c>
      <c r="E69" s="1">
        <v>537</v>
      </c>
      <c r="G69">
        <v>137</v>
      </c>
      <c r="I69">
        <v>1</v>
      </c>
      <c r="J69">
        <v>138</v>
      </c>
      <c r="L69">
        <v>94</v>
      </c>
      <c r="O69">
        <v>94</v>
      </c>
    </row>
    <row r="70" spans="1:15">
      <c r="A70" t="s">
        <v>63</v>
      </c>
      <c r="C70">
        <v>522</v>
      </c>
      <c r="D70">
        <v>578</v>
      </c>
      <c r="E70">
        <v>1100</v>
      </c>
      <c r="F70" t="s">
        <v>3</v>
      </c>
      <c r="H70">
        <v>30</v>
      </c>
      <c r="I70">
        <v>32</v>
      </c>
      <c r="J70">
        <v>62</v>
      </c>
      <c r="K70" t="s">
        <v>24</v>
      </c>
      <c r="M70">
        <v>129</v>
      </c>
      <c r="N70">
        <v>125</v>
      </c>
      <c r="O70">
        <v>254</v>
      </c>
    </row>
    <row r="71" spans="1:15">
      <c r="C71">
        <v>6</v>
      </c>
      <c r="D71">
        <v>7</v>
      </c>
      <c r="E71">
        <v>13</v>
      </c>
      <c r="M71">
        <v>1</v>
      </c>
      <c r="N71">
        <v>1</v>
      </c>
      <c r="O71">
        <v>2</v>
      </c>
    </row>
    <row r="72" spans="1:15">
      <c r="C72">
        <v>528</v>
      </c>
      <c r="D72">
        <v>585</v>
      </c>
      <c r="E72">
        <v>1113</v>
      </c>
      <c r="H72">
        <v>30</v>
      </c>
      <c r="I72">
        <v>32</v>
      </c>
      <c r="J72">
        <v>62</v>
      </c>
      <c r="M72">
        <v>130</v>
      </c>
      <c r="N72">
        <v>126</v>
      </c>
      <c r="O72">
        <v>256</v>
      </c>
    </row>
    <row r="73" spans="1:15">
      <c r="B73">
        <v>443</v>
      </c>
      <c r="C73">
        <v>8</v>
      </c>
      <c r="E73">
        <v>451</v>
      </c>
      <c r="G73">
        <v>22</v>
      </c>
      <c r="J73">
        <v>22</v>
      </c>
      <c r="L73">
        <v>108</v>
      </c>
      <c r="M73">
        <v>2</v>
      </c>
      <c r="O73">
        <v>110</v>
      </c>
    </row>
    <row r="74" spans="1:15">
      <c r="A74" t="s">
        <v>64</v>
      </c>
      <c r="C74">
        <v>804</v>
      </c>
      <c r="D74">
        <v>859</v>
      </c>
      <c r="E74">
        <v>1663</v>
      </c>
      <c r="F74" t="s">
        <v>47</v>
      </c>
      <c r="H74">
        <v>102</v>
      </c>
      <c r="I74">
        <v>117</v>
      </c>
      <c r="J74">
        <v>219</v>
      </c>
      <c r="K74" t="s">
        <v>19</v>
      </c>
      <c r="M74">
        <v>135</v>
      </c>
      <c r="N74">
        <v>141</v>
      </c>
      <c r="O74">
        <v>276</v>
      </c>
    </row>
    <row r="75" spans="1:15">
      <c r="C75">
        <v>11</v>
      </c>
      <c r="D75">
        <v>11</v>
      </c>
      <c r="E75" s="1">
        <v>22</v>
      </c>
      <c r="I75">
        <v>8</v>
      </c>
      <c r="J75">
        <v>8</v>
      </c>
    </row>
    <row r="76" spans="1:15">
      <c r="C76">
        <v>815</v>
      </c>
      <c r="D76">
        <v>870</v>
      </c>
      <c r="E76">
        <v>1685</v>
      </c>
      <c r="H76">
        <v>102</v>
      </c>
      <c r="I76">
        <v>125</v>
      </c>
      <c r="J76">
        <v>227</v>
      </c>
      <c r="M76">
        <v>135</v>
      </c>
      <c r="N76">
        <v>141</v>
      </c>
      <c r="O76">
        <v>276</v>
      </c>
    </row>
    <row r="77" spans="1:15">
      <c r="B77">
        <v>755</v>
      </c>
      <c r="C77">
        <v>15</v>
      </c>
      <c r="D77">
        <v>2</v>
      </c>
      <c r="E77" s="1">
        <v>772</v>
      </c>
      <c r="G77">
        <v>78</v>
      </c>
      <c r="H77">
        <v>5</v>
      </c>
      <c r="I77">
        <v>3</v>
      </c>
      <c r="J77">
        <v>86</v>
      </c>
      <c r="L77">
        <v>110</v>
      </c>
      <c r="O77">
        <v>110</v>
      </c>
    </row>
    <row r="78" spans="1:15">
      <c r="A78" t="s">
        <v>30</v>
      </c>
      <c r="C78">
        <v>226</v>
      </c>
      <c r="D78">
        <v>257</v>
      </c>
      <c r="E78">
        <v>483</v>
      </c>
      <c r="F78" t="s">
        <v>65</v>
      </c>
      <c r="H78">
        <v>118</v>
      </c>
      <c r="I78">
        <v>136</v>
      </c>
      <c r="J78">
        <v>254</v>
      </c>
      <c r="K78" t="s">
        <v>49</v>
      </c>
      <c r="M78">
        <v>112</v>
      </c>
      <c r="N78">
        <v>95</v>
      </c>
      <c r="O78">
        <v>207</v>
      </c>
    </row>
    <row r="79" spans="1:15">
      <c r="D79">
        <v>1</v>
      </c>
      <c r="E79">
        <v>1</v>
      </c>
      <c r="H79">
        <v>8</v>
      </c>
      <c r="I79">
        <v>5</v>
      </c>
      <c r="J79">
        <v>13</v>
      </c>
    </row>
    <row r="80" spans="1:15">
      <c r="C80">
        <v>226</v>
      </c>
      <c r="D80">
        <v>258</v>
      </c>
      <c r="E80">
        <v>484</v>
      </c>
      <c r="H80">
        <v>126</v>
      </c>
      <c r="I80">
        <v>141</v>
      </c>
      <c r="J80">
        <v>267</v>
      </c>
      <c r="M80">
        <v>112</v>
      </c>
      <c r="N80">
        <v>95</v>
      </c>
      <c r="O80">
        <v>207</v>
      </c>
    </row>
    <row r="81" spans="1:15">
      <c r="B81">
        <v>216</v>
      </c>
      <c r="D81">
        <v>1</v>
      </c>
      <c r="E81">
        <v>217</v>
      </c>
      <c r="G81">
        <v>102</v>
      </c>
      <c r="H81">
        <v>4</v>
      </c>
      <c r="I81">
        <v>2</v>
      </c>
      <c r="J81">
        <v>108</v>
      </c>
      <c r="L81">
        <v>81</v>
      </c>
      <c r="O81">
        <v>81</v>
      </c>
    </row>
    <row r="82" spans="1:15">
      <c r="A82" t="s">
        <v>28</v>
      </c>
      <c r="C82">
        <v>168</v>
      </c>
      <c r="D82">
        <v>172</v>
      </c>
      <c r="E82">
        <v>340</v>
      </c>
      <c r="F82" t="s">
        <v>59</v>
      </c>
      <c r="H82">
        <v>252</v>
      </c>
      <c r="I82">
        <v>285</v>
      </c>
      <c r="J82">
        <v>537</v>
      </c>
      <c r="K82" t="s">
        <v>112</v>
      </c>
      <c r="L82" t="s">
        <v>85</v>
      </c>
      <c r="M82">
        <v>23198</v>
      </c>
      <c r="N82">
        <v>24738</v>
      </c>
      <c r="O82">
        <v>47936</v>
      </c>
    </row>
    <row r="83" spans="1:15">
      <c r="C83">
        <v>3</v>
      </c>
      <c r="D83">
        <v>2</v>
      </c>
      <c r="E83">
        <v>5</v>
      </c>
      <c r="H83">
        <v>2</v>
      </c>
      <c r="I83">
        <v>1</v>
      </c>
      <c r="J83">
        <v>3</v>
      </c>
      <c r="M83">
        <v>328</v>
      </c>
      <c r="N83">
        <v>491</v>
      </c>
      <c r="O83">
        <v>819</v>
      </c>
    </row>
    <row r="84" spans="1:15">
      <c r="C84">
        <v>171</v>
      </c>
      <c r="D84">
        <v>174</v>
      </c>
      <c r="E84">
        <v>345</v>
      </c>
      <c r="H84">
        <v>254</v>
      </c>
      <c r="I84">
        <v>286</v>
      </c>
      <c r="J84">
        <v>540</v>
      </c>
      <c r="M84" s="1">
        <v>23526</v>
      </c>
      <c r="N84" s="1">
        <v>25229</v>
      </c>
      <c r="O84" s="1">
        <v>48755</v>
      </c>
    </row>
    <row r="85" spans="1:15">
      <c r="B85">
        <v>149</v>
      </c>
      <c r="C85">
        <v>3</v>
      </c>
      <c r="D85">
        <v>1</v>
      </c>
      <c r="E85">
        <v>153</v>
      </c>
      <c r="G85">
        <v>230</v>
      </c>
      <c r="H85">
        <v>1</v>
      </c>
      <c r="I85">
        <v>2</v>
      </c>
      <c r="J85">
        <v>233</v>
      </c>
      <c r="L85">
        <v>20800</v>
      </c>
      <c r="M85">
        <v>617</v>
      </c>
      <c r="N85">
        <v>91</v>
      </c>
      <c r="O85">
        <v>21508</v>
      </c>
    </row>
    <row r="86" spans="1:15">
      <c r="A86" t="s">
        <v>43</v>
      </c>
      <c r="C86">
        <v>71</v>
      </c>
      <c r="D86">
        <v>55</v>
      </c>
      <c r="E86">
        <v>126</v>
      </c>
      <c r="F86" t="s">
        <v>12</v>
      </c>
      <c r="H86">
        <v>274</v>
      </c>
      <c r="I86">
        <v>319</v>
      </c>
      <c r="J86">
        <v>593</v>
      </c>
      <c r="M86" s="1"/>
      <c r="N86" s="1"/>
      <c r="O86" s="1"/>
    </row>
    <row r="87" spans="1:15">
      <c r="C87">
        <v>1</v>
      </c>
      <c r="E87">
        <v>1</v>
      </c>
      <c r="H87">
        <v>25</v>
      </c>
      <c r="I87">
        <v>10</v>
      </c>
      <c r="J87">
        <v>35</v>
      </c>
      <c r="L87" s="1"/>
      <c r="O87" s="1"/>
    </row>
    <row r="88" spans="1:15">
      <c r="C88">
        <v>72</v>
      </c>
      <c r="D88">
        <v>55</v>
      </c>
      <c r="E88">
        <v>127</v>
      </c>
      <c r="H88">
        <v>299</v>
      </c>
      <c r="I88">
        <v>329</v>
      </c>
      <c r="J88">
        <v>628</v>
      </c>
      <c r="L88" s="1"/>
      <c r="O88" s="1"/>
    </row>
    <row r="89" spans="1:15">
      <c r="B89">
        <v>61</v>
      </c>
      <c r="C89">
        <v>1</v>
      </c>
      <c r="E89">
        <v>62</v>
      </c>
      <c r="G89">
        <v>252</v>
      </c>
      <c r="H89">
        <v>29</v>
      </c>
      <c r="J89">
        <v>281</v>
      </c>
    </row>
    <row r="90" spans="1:15">
      <c r="A90" t="s">
        <v>40</v>
      </c>
      <c r="C90">
        <v>107</v>
      </c>
      <c r="D90">
        <v>129</v>
      </c>
      <c r="E90">
        <v>236</v>
      </c>
      <c r="F90" t="s">
        <v>66</v>
      </c>
      <c r="H90">
        <v>181</v>
      </c>
      <c r="I90">
        <v>217</v>
      </c>
      <c r="J90">
        <v>398</v>
      </c>
    </row>
    <row r="91" spans="1:15">
      <c r="C91">
        <v>1</v>
      </c>
      <c r="E91">
        <v>1</v>
      </c>
      <c r="H91">
        <v>2</v>
      </c>
      <c r="I91">
        <v>6</v>
      </c>
      <c r="J91">
        <v>8</v>
      </c>
    </row>
    <row r="92" spans="1:15">
      <c r="C92">
        <v>108</v>
      </c>
      <c r="D92">
        <v>129</v>
      </c>
      <c r="E92">
        <v>237</v>
      </c>
      <c r="H92">
        <v>183</v>
      </c>
      <c r="I92">
        <v>223</v>
      </c>
      <c r="J92">
        <v>406</v>
      </c>
    </row>
    <row r="93" spans="1:15">
      <c r="B93">
        <v>87</v>
      </c>
      <c r="D93">
        <v>1</v>
      </c>
      <c r="E93">
        <v>88</v>
      </c>
      <c r="G93">
        <v>174</v>
      </c>
      <c r="H93">
        <v>8</v>
      </c>
      <c r="J93">
        <v>182</v>
      </c>
    </row>
    <row r="94" spans="1:15">
      <c r="A94" t="s">
        <v>67</v>
      </c>
      <c r="C94">
        <v>27</v>
      </c>
      <c r="D94">
        <v>29</v>
      </c>
      <c r="E94">
        <v>56</v>
      </c>
      <c r="F94" t="s">
        <v>68</v>
      </c>
      <c r="H94">
        <v>187</v>
      </c>
      <c r="I94">
        <v>199</v>
      </c>
      <c r="J94">
        <v>386</v>
      </c>
    </row>
    <row r="95" spans="1:15">
      <c r="C95">
        <v>27</v>
      </c>
      <c r="D95">
        <v>29</v>
      </c>
      <c r="E95">
        <v>56</v>
      </c>
      <c r="H95">
        <v>187</v>
      </c>
      <c r="I95">
        <v>199</v>
      </c>
      <c r="J95">
        <v>386</v>
      </c>
    </row>
    <row r="96" spans="1:15">
      <c r="B96">
        <v>20</v>
      </c>
      <c r="E96">
        <v>20</v>
      </c>
      <c r="G96">
        <v>148</v>
      </c>
      <c r="J96">
        <v>148</v>
      </c>
    </row>
    <row r="97" spans="1:10">
      <c r="A97" t="s">
        <v>69</v>
      </c>
      <c r="C97">
        <v>195</v>
      </c>
      <c r="D97">
        <v>201</v>
      </c>
      <c r="E97">
        <v>396</v>
      </c>
      <c r="F97" t="s">
        <v>70</v>
      </c>
      <c r="H97">
        <v>392</v>
      </c>
      <c r="I97">
        <v>450</v>
      </c>
      <c r="J97">
        <v>842</v>
      </c>
    </row>
    <row r="98" spans="1:10">
      <c r="C98">
        <v>3</v>
      </c>
      <c r="D98">
        <v>21</v>
      </c>
      <c r="E98">
        <v>24</v>
      </c>
      <c r="H98">
        <v>1</v>
      </c>
      <c r="J98">
        <v>1</v>
      </c>
    </row>
    <row r="99" spans="1:10">
      <c r="C99">
        <v>198</v>
      </c>
      <c r="D99">
        <v>222</v>
      </c>
      <c r="E99">
        <v>420</v>
      </c>
      <c r="H99">
        <v>393</v>
      </c>
      <c r="I99">
        <v>450</v>
      </c>
      <c r="J99">
        <v>843</v>
      </c>
    </row>
    <row r="100" spans="1:10">
      <c r="B100">
        <v>174</v>
      </c>
      <c r="C100">
        <v>23</v>
      </c>
      <c r="D100">
        <v>1</v>
      </c>
      <c r="E100">
        <v>198</v>
      </c>
      <c r="G100">
        <v>319</v>
      </c>
      <c r="I100">
        <v>1</v>
      </c>
      <c r="J100">
        <v>320</v>
      </c>
    </row>
    <row r="101" spans="1:10">
      <c r="A101" t="s">
        <v>71</v>
      </c>
      <c r="C101">
        <v>131</v>
      </c>
      <c r="D101">
        <v>127</v>
      </c>
      <c r="E101">
        <v>258</v>
      </c>
      <c r="F101" t="s">
        <v>72</v>
      </c>
      <c r="H101">
        <v>127</v>
      </c>
      <c r="I101">
        <v>157</v>
      </c>
      <c r="J101">
        <v>284</v>
      </c>
    </row>
    <row r="102" spans="1:10">
      <c r="C102">
        <v>131</v>
      </c>
      <c r="D102">
        <v>127</v>
      </c>
      <c r="E102">
        <v>258</v>
      </c>
      <c r="H102">
        <v>127</v>
      </c>
      <c r="I102">
        <v>157</v>
      </c>
      <c r="J102">
        <v>284</v>
      </c>
    </row>
    <row r="103" spans="1:10">
      <c r="B103">
        <v>104</v>
      </c>
      <c r="E103">
        <v>104</v>
      </c>
      <c r="G103">
        <v>121</v>
      </c>
      <c r="J103">
        <v>121</v>
      </c>
    </row>
    <row r="104" spans="1:10">
      <c r="A104" t="s">
        <v>74</v>
      </c>
      <c r="C104">
        <v>487</v>
      </c>
      <c r="D104">
        <v>532</v>
      </c>
      <c r="E104">
        <v>1019</v>
      </c>
      <c r="F104" t="s">
        <v>114</v>
      </c>
      <c r="G104" t="s">
        <v>117</v>
      </c>
    </row>
    <row r="105" spans="1:10">
      <c r="C105">
        <v>1</v>
      </c>
      <c r="D105">
        <v>4</v>
      </c>
      <c r="E105">
        <v>5</v>
      </c>
    </row>
    <row r="106" spans="1:10">
      <c r="C106">
        <v>488</v>
      </c>
      <c r="D106">
        <v>536</v>
      </c>
      <c r="E106">
        <v>1024</v>
      </c>
    </row>
    <row r="107" spans="1:10">
      <c r="B107">
        <v>378</v>
      </c>
      <c r="C107">
        <v>3</v>
      </c>
      <c r="D107">
        <v>2</v>
      </c>
      <c r="E107">
        <v>383</v>
      </c>
    </row>
    <row r="108" spans="1:10">
      <c r="A108" t="s">
        <v>75</v>
      </c>
      <c r="C108">
        <v>93</v>
      </c>
      <c r="D108">
        <v>89</v>
      </c>
      <c r="E108">
        <v>182</v>
      </c>
      <c r="F108" t="s">
        <v>115</v>
      </c>
      <c r="G108" t="s">
        <v>118</v>
      </c>
    </row>
    <row r="109" spans="1:10">
      <c r="C109">
        <v>2</v>
      </c>
      <c r="D109">
        <v>1</v>
      </c>
      <c r="E109">
        <v>3</v>
      </c>
    </row>
    <row r="110" spans="1:10">
      <c r="C110">
        <v>95</v>
      </c>
      <c r="D110">
        <v>90</v>
      </c>
      <c r="E110">
        <v>185</v>
      </c>
    </row>
    <row r="111" spans="1:10">
      <c r="B111">
        <v>79</v>
      </c>
      <c r="C111">
        <v>3</v>
      </c>
      <c r="E111">
        <v>82</v>
      </c>
    </row>
    <row r="112" spans="1:10">
      <c r="A112" t="s">
        <v>77</v>
      </c>
      <c r="C112">
        <v>49</v>
      </c>
      <c r="D112">
        <v>49</v>
      </c>
      <c r="E112">
        <v>98</v>
      </c>
      <c r="F112" t="s">
        <v>116</v>
      </c>
      <c r="G112" t="s">
        <v>119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78</v>
      </c>
      <c r="C115">
        <v>170</v>
      </c>
      <c r="D115">
        <v>180</v>
      </c>
      <c r="E115">
        <v>350</v>
      </c>
      <c r="F115" t="s">
        <v>52</v>
      </c>
      <c r="G115" t="s">
        <v>120</v>
      </c>
    </row>
    <row r="116" spans="1:7">
      <c r="C116">
        <v>4</v>
      </c>
      <c r="D116">
        <v>1</v>
      </c>
      <c r="E116">
        <v>5</v>
      </c>
    </row>
    <row r="117" spans="1:7">
      <c r="C117">
        <v>174</v>
      </c>
      <c r="D117">
        <v>181</v>
      </c>
      <c r="E117">
        <v>355</v>
      </c>
    </row>
    <row r="118" spans="1:7">
      <c r="B118">
        <v>164</v>
      </c>
      <c r="C118">
        <v>4</v>
      </c>
      <c r="D118">
        <v>1</v>
      </c>
      <c r="E118">
        <v>169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34" workbookViewId="0">
      <selection activeCell="K51" sqref="K51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121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80</v>
      </c>
      <c r="B3" s="9"/>
      <c r="C3" s="12"/>
      <c r="D3" s="15" t="s">
        <v>83</v>
      </c>
      <c r="E3" s="15" t="s">
        <v>84</v>
      </c>
      <c r="F3" s="15" t="s">
        <v>85</v>
      </c>
      <c r="G3" s="15" t="s">
        <v>79</v>
      </c>
      <c r="H3" s="19" t="s">
        <v>80</v>
      </c>
      <c r="I3" s="25"/>
      <c r="J3" s="31"/>
      <c r="K3" s="15" t="s">
        <v>83</v>
      </c>
      <c r="L3" s="15" t="s">
        <v>84</v>
      </c>
      <c r="M3" s="15" t="s">
        <v>85</v>
      </c>
      <c r="N3" s="15" t="s">
        <v>79</v>
      </c>
    </row>
    <row r="4" spans="1:14" ht="16.899999999999999" customHeight="1">
      <c r="A4" s="6" t="s">
        <v>88</v>
      </c>
      <c r="B4" s="10">
        <v>1</v>
      </c>
      <c r="C4" s="13" t="s">
        <v>4</v>
      </c>
      <c r="D4" s="16">
        <f>データ!C4</f>
        <v>519</v>
      </c>
      <c r="E4" s="16">
        <f>データ!D4</f>
        <v>561</v>
      </c>
      <c r="F4" s="16">
        <f>データ!E4</f>
        <v>1080</v>
      </c>
      <c r="G4" s="16">
        <f>データ!E5</f>
        <v>502</v>
      </c>
      <c r="H4" s="6" t="s">
        <v>89</v>
      </c>
      <c r="I4" s="10">
        <v>41</v>
      </c>
      <c r="J4" s="13" t="s">
        <v>15</v>
      </c>
      <c r="K4" s="16">
        <f>データ!H44</f>
        <v>436</v>
      </c>
      <c r="L4" s="16">
        <f>データ!I44</f>
        <v>491</v>
      </c>
      <c r="M4" s="16">
        <f>データ!J44</f>
        <v>927</v>
      </c>
      <c r="N4" s="16">
        <f>データ!J45</f>
        <v>411</v>
      </c>
    </row>
    <row r="5" spans="1:14" ht="16.899999999999999" customHeight="1">
      <c r="A5" s="7"/>
      <c r="B5" s="10">
        <v>2</v>
      </c>
      <c r="C5" s="13" t="s">
        <v>21</v>
      </c>
      <c r="D5" s="16">
        <f>データ!C8</f>
        <v>213</v>
      </c>
      <c r="E5" s="16">
        <f>データ!D8</f>
        <v>251</v>
      </c>
      <c r="F5" s="16">
        <f>データ!E8</f>
        <v>464</v>
      </c>
      <c r="G5" s="16">
        <f>データ!E9</f>
        <v>210</v>
      </c>
      <c r="H5" s="7"/>
      <c r="I5" s="10">
        <v>42</v>
      </c>
      <c r="J5" s="13" t="s">
        <v>53</v>
      </c>
      <c r="K5" s="16">
        <f>データ!H48</f>
        <v>89</v>
      </c>
      <c r="L5" s="16">
        <f>データ!I48</f>
        <v>104</v>
      </c>
      <c r="M5" s="16">
        <f>データ!J48</f>
        <v>193</v>
      </c>
      <c r="N5" s="16">
        <f>データ!J49</f>
        <v>99</v>
      </c>
    </row>
    <row r="6" spans="1:14" ht="16.899999999999999" customHeight="1">
      <c r="A6" s="7"/>
      <c r="B6" s="10">
        <v>3</v>
      </c>
      <c r="C6" s="13" t="s">
        <v>22</v>
      </c>
      <c r="D6" s="16">
        <f>データ!C12</f>
        <v>85</v>
      </c>
      <c r="E6" s="16">
        <f>データ!D12</f>
        <v>89</v>
      </c>
      <c r="F6" s="16">
        <f>データ!E12</f>
        <v>174</v>
      </c>
      <c r="G6" s="16">
        <f>データ!E13</f>
        <v>102</v>
      </c>
      <c r="H6" s="7"/>
      <c r="I6" s="10">
        <v>43</v>
      </c>
      <c r="J6" s="13" t="s">
        <v>54</v>
      </c>
      <c r="K6" s="16">
        <f>データ!H52</f>
        <v>201</v>
      </c>
      <c r="L6" s="16">
        <f>データ!I52</f>
        <v>252</v>
      </c>
      <c r="M6" s="16">
        <f>データ!J52</f>
        <v>453</v>
      </c>
      <c r="N6" s="16">
        <f>データ!J53</f>
        <v>190</v>
      </c>
    </row>
    <row r="7" spans="1:14" ht="16.899999999999999" customHeight="1">
      <c r="A7" s="7"/>
      <c r="B7" s="10">
        <v>4</v>
      </c>
      <c r="C7" s="13" t="s">
        <v>26</v>
      </c>
      <c r="D7" s="16">
        <f>データ!C16</f>
        <v>2241</v>
      </c>
      <c r="E7" s="16">
        <f>データ!D16</f>
        <v>2298</v>
      </c>
      <c r="F7" s="16">
        <f>データ!E16</f>
        <v>4539</v>
      </c>
      <c r="G7" s="16">
        <f>データ!E17</f>
        <v>1930</v>
      </c>
      <c r="H7" s="7"/>
      <c r="I7" s="10">
        <v>44</v>
      </c>
      <c r="J7" s="13" t="s">
        <v>56</v>
      </c>
      <c r="K7" s="16">
        <f>データ!H56</f>
        <v>265</v>
      </c>
      <c r="L7" s="16">
        <f>データ!I56</f>
        <v>296</v>
      </c>
      <c r="M7" s="16">
        <f>データ!J56</f>
        <v>561</v>
      </c>
      <c r="N7" s="16">
        <f>データ!J57</f>
        <v>224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170</v>
      </c>
      <c r="E8" s="16">
        <f>データ!D20</f>
        <v>189</v>
      </c>
      <c r="F8" s="16">
        <f>データ!E20</f>
        <v>359</v>
      </c>
      <c r="G8" s="16">
        <f>データ!E21</f>
        <v>160</v>
      </c>
      <c r="H8" s="7"/>
      <c r="I8" s="10">
        <v>45</v>
      </c>
      <c r="J8" s="13" t="s">
        <v>45</v>
      </c>
      <c r="K8" s="16">
        <f>データ!H60</f>
        <v>159</v>
      </c>
      <c r="L8" s="16">
        <f>データ!I60</f>
        <v>129</v>
      </c>
      <c r="M8" s="16">
        <f>データ!J60</f>
        <v>288</v>
      </c>
      <c r="N8" s="16">
        <f>データ!J61</f>
        <v>136</v>
      </c>
    </row>
    <row r="9" spans="1:14" ht="16.899999999999999" customHeight="1">
      <c r="A9" s="8"/>
      <c r="B9" s="11" t="s">
        <v>96</v>
      </c>
      <c r="C9" s="14"/>
      <c r="D9" s="17">
        <f>SUM(D4:D8)</f>
        <v>3228</v>
      </c>
      <c r="E9" s="17">
        <f>SUM(E4:E8)</f>
        <v>3388</v>
      </c>
      <c r="F9" s="17">
        <f>SUM(F4:F8)</f>
        <v>6616</v>
      </c>
      <c r="G9" s="17">
        <f>SUM(G4:G8)</f>
        <v>2904</v>
      </c>
      <c r="H9" s="8"/>
      <c r="I9" s="11" t="s">
        <v>96</v>
      </c>
      <c r="J9" s="14"/>
      <c r="K9" s="17">
        <f>SUM(K4:K8)</f>
        <v>1150</v>
      </c>
      <c r="L9" s="17">
        <f>SUM(L4:L8)</f>
        <v>1272</v>
      </c>
      <c r="M9" s="17">
        <f>SUM(M4:M8)</f>
        <v>2422</v>
      </c>
      <c r="N9" s="17">
        <f>SUM(N4:N8)</f>
        <v>1060</v>
      </c>
    </row>
    <row r="10" spans="1:14" ht="16.899999999999999" customHeight="1">
      <c r="A10" s="6" t="s">
        <v>90</v>
      </c>
      <c r="B10" s="10">
        <v>6</v>
      </c>
      <c r="C10" s="13" t="s">
        <v>35</v>
      </c>
      <c r="D10" s="16">
        <f>データ!C24</f>
        <v>165</v>
      </c>
      <c r="E10" s="16">
        <f>データ!D24</f>
        <v>188</v>
      </c>
      <c r="F10" s="16">
        <f>データ!E24</f>
        <v>353</v>
      </c>
      <c r="G10" s="16">
        <f>データ!E25</f>
        <v>193</v>
      </c>
      <c r="H10" s="6" t="s">
        <v>122</v>
      </c>
      <c r="I10" s="10">
        <v>46</v>
      </c>
      <c r="J10" s="13" t="s">
        <v>42</v>
      </c>
      <c r="K10" s="16">
        <f>データ!H64</f>
        <v>176</v>
      </c>
      <c r="L10" s="16">
        <f>データ!I64</f>
        <v>172</v>
      </c>
      <c r="M10" s="16">
        <f>データ!J64</f>
        <v>348</v>
      </c>
      <c r="N10" s="16">
        <f>データ!J65</f>
        <v>149</v>
      </c>
    </row>
    <row r="11" spans="1:14" ht="16.899999999999999" customHeight="1">
      <c r="A11" s="7"/>
      <c r="B11" s="10">
        <v>7</v>
      </c>
      <c r="C11" s="13" t="s">
        <v>5</v>
      </c>
      <c r="D11" s="16">
        <f>データ!C28</f>
        <v>458</v>
      </c>
      <c r="E11" s="16">
        <f>データ!D28</f>
        <v>522</v>
      </c>
      <c r="F11" s="16">
        <f>データ!E28</f>
        <v>980</v>
      </c>
      <c r="G11" s="16">
        <f>データ!E29</f>
        <v>452</v>
      </c>
      <c r="H11" s="7"/>
      <c r="I11" s="10">
        <v>47</v>
      </c>
      <c r="J11" s="13" t="s">
        <v>58</v>
      </c>
      <c r="K11" s="16">
        <f>データ!H68</f>
        <v>187</v>
      </c>
      <c r="L11" s="16">
        <f>データ!I68</f>
        <v>163</v>
      </c>
      <c r="M11" s="16">
        <f>データ!J68</f>
        <v>350</v>
      </c>
      <c r="N11" s="16">
        <f>データ!J69</f>
        <v>138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78</v>
      </c>
      <c r="E12" s="16">
        <f>データ!D32</f>
        <v>109</v>
      </c>
      <c r="F12" s="16">
        <f>データ!E32</f>
        <v>187</v>
      </c>
      <c r="G12" s="16">
        <f>データ!E33</f>
        <v>90</v>
      </c>
      <c r="H12" s="7"/>
      <c r="I12" s="10">
        <v>48</v>
      </c>
      <c r="J12" s="13" t="s">
        <v>3</v>
      </c>
      <c r="K12" s="16">
        <f>データ!H72</f>
        <v>30</v>
      </c>
      <c r="L12" s="16">
        <f>データ!I72</f>
        <v>32</v>
      </c>
      <c r="M12" s="16">
        <f>データ!J72</f>
        <v>62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9</v>
      </c>
      <c r="D13" s="16">
        <f>データ!C36</f>
        <v>736</v>
      </c>
      <c r="E13" s="16">
        <f>データ!D36</f>
        <v>827</v>
      </c>
      <c r="F13" s="16">
        <f>データ!E36</f>
        <v>1563</v>
      </c>
      <c r="G13" s="16">
        <f>データ!E37</f>
        <v>660</v>
      </c>
      <c r="H13" s="7"/>
      <c r="I13" s="10">
        <v>49</v>
      </c>
      <c r="J13" s="13" t="s">
        <v>47</v>
      </c>
      <c r="K13" s="16">
        <f>データ!H76</f>
        <v>102</v>
      </c>
      <c r="L13" s="16">
        <f>データ!I76</f>
        <v>125</v>
      </c>
      <c r="M13" s="16">
        <f>データ!J76</f>
        <v>227</v>
      </c>
      <c r="N13" s="16">
        <f>データ!J77</f>
        <v>86</v>
      </c>
    </row>
    <row r="14" spans="1:14" ht="16.899999999999999" customHeight="1">
      <c r="A14" s="7"/>
      <c r="B14" s="10">
        <v>10</v>
      </c>
      <c r="C14" s="13" t="s">
        <v>1</v>
      </c>
      <c r="D14" s="16">
        <f>データ!C40</f>
        <v>415</v>
      </c>
      <c r="E14" s="16">
        <f>データ!D40</f>
        <v>493</v>
      </c>
      <c r="F14" s="16">
        <f>データ!E40</f>
        <v>908</v>
      </c>
      <c r="G14" s="16">
        <f>データ!E41</f>
        <v>396</v>
      </c>
      <c r="H14" s="7"/>
      <c r="I14" s="10">
        <v>50</v>
      </c>
      <c r="J14" s="13" t="s">
        <v>65</v>
      </c>
      <c r="K14" s="16">
        <f>データ!H80</f>
        <v>126</v>
      </c>
      <c r="L14" s="16">
        <f>データ!I80</f>
        <v>141</v>
      </c>
      <c r="M14" s="16">
        <f>データ!J80</f>
        <v>267</v>
      </c>
      <c r="N14" s="16">
        <f>データ!J81</f>
        <v>108</v>
      </c>
    </row>
    <row r="15" spans="1:14" ht="16.899999999999999" customHeight="1">
      <c r="A15" s="7"/>
      <c r="B15" s="10">
        <v>11</v>
      </c>
      <c r="C15" s="13" t="s">
        <v>17</v>
      </c>
      <c r="D15" s="16">
        <f>データ!H4</f>
        <v>407</v>
      </c>
      <c r="E15" s="16">
        <f>データ!I4</f>
        <v>415</v>
      </c>
      <c r="F15" s="16">
        <f>データ!J4</f>
        <v>822</v>
      </c>
      <c r="G15" s="16">
        <f>データ!J5</f>
        <v>356</v>
      </c>
      <c r="H15" s="7"/>
      <c r="I15" s="10">
        <v>51</v>
      </c>
      <c r="J15" s="13" t="s">
        <v>51</v>
      </c>
      <c r="K15" s="16">
        <f>データ!M44</f>
        <v>69</v>
      </c>
      <c r="L15" s="16">
        <f>データ!N44</f>
        <v>77</v>
      </c>
      <c r="M15" s="16">
        <f>データ!O44</f>
        <v>146</v>
      </c>
      <c r="N15" s="16">
        <f>データ!O45</f>
        <v>60</v>
      </c>
    </row>
    <row r="16" spans="1:14" ht="16.899999999999999" customHeight="1">
      <c r="A16" s="7"/>
      <c r="B16" s="10">
        <v>12</v>
      </c>
      <c r="C16" s="13" t="s">
        <v>11</v>
      </c>
      <c r="D16" s="16">
        <f>データ!H8</f>
        <v>433</v>
      </c>
      <c r="E16" s="16">
        <f>データ!I8</f>
        <v>520</v>
      </c>
      <c r="F16" s="16">
        <f>データ!J8</f>
        <v>953</v>
      </c>
      <c r="G16" s="16">
        <f>データ!J9</f>
        <v>463</v>
      </c>
      <c r="H16" s="7"/>
      <c r="I16" s="10">
        <v>52</v>
      </c>
      <c r="J16" s="13" t="s">
        <v>55</v>
      </c>
      <c r="K16" s="16">
        <f>データ!M48</f>
        <v>35</v>
      </c>
      <c r="L16" s="16">
        <f>データ!N48</f>
        <v>42</v>
      </c>
      <c r="M16" s="16">
        <f>データ!O48</f>
        <v>77</v>
      </c>
      <c r="N16" s="16">
        <f>データ!O49</f>
        <v>34</v>
      </c>
    </row>
    <row r="17" spans="1:14" ht="16.899999999999999" customHeight="1">
      <c r="A17" s="7"/>
      <c r="B17" s="10">
        <v>13</v>
      </c>
      <c r="C17" s="13" t="s">
        <v>2</v>
      </c>
      <c r="D17" s="16">
        <f>データ!H12</f>
        <v>852</v>
      </c>
      <c r="E17" s="16">
        <f>データ!I12</f>
        <v>899</v>
      </c>
      <c r="F17" s="16">
        <f>データ!J12</f>
        <v>1751</v>
      </c>
      <c r="G17" s="16">
        <f>データ!J13</f>
        <v>829</v>
      </c>
      <c r="H17" s="8"/>
      <c r="I17" s="11" t="s">
        <v>96</v>
      </c>
      <c r="J17" s="14"/>
      <c r="K17" s="17">
        <f>SUM(K10:K16)</f>
        <v>725</v>
      </c>
      <c r="L17" s="17">
        <f>SUM(L10:L16)</f>
        <v>752</v>
      </c>
      <c r="M17" s="17">
        <f>SUM(M10:M16)</f>
        <v>1477</v>
      </c>
      <c r="N17" s="17">
        <f>SUM(N10:N16)</f>
        <v>597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281</v>
      </c>
      <c r="E18" s="16">
        <f>データ!I16</f>
        <v>295</v>
      </c>
      <c r="F18" s="16">
        <f>データ!J16</f>
        <v>576</v>
      </c>
      <c r="G18" s="16">
        <f>データ!J17</f>
        <v>254</v>
      </c>
      <c r="H18" s="6" t="s">
        <v>123</v>
      </c>
      <c r="I18" s="10">
        <v>53</v>
      </c>
      <c r="J18" s="13" t="s">
        <v>13</v>
      </c>
      <c r="K18" s="16">
        <f>データ!M52</f>
        <v>80</v>
      </c>
      <c r="L18" s="16">
        <f>データ!N52</f>
        <v>92</v>
      </c>
      <c r="M18" s="16">
        <f>データ!O52</f>
        <v>172</v>
      </c>
      <c r="N18" s="16">
        <f>データ!O53</f>
        <v>74</v>
      </c>
    </row>
    <row r="19" spans="1:14" ht="16.899999999999999" customHeight="1">
      <c r="A19" s="7"/>
      <c r="B19" s="10">
        <v>15</v>
      </c>
      <c r="C19" s="13" t="s">
        <v>29</v>
      </c>
      <c r="D19" s="16">
        <f>データ!H20</f>
        <v>225</v>
      </c>
      <c r="E19" s="16">
        <f>データ!I20</f>
        <v>230</v>
      </c>
      <c r="F19" s="16">
        <f>データ!J20</f>
        <v>455</v>
      </c>
      <c r="G19" s="16">
        <f>データ!J21</f>
        <v>200</v>
      </c>
      <c r="H19" s="7"/>
      <c r="I19" s="10">
        <v>54</v>
      </c>
      <c r="J19" s="13" t="s">
        <v>6</v>
      </c>
      <c r="K19" s="16">
        <f>データ!M56</f>
        <v>38</v>
      </c>
      <c r="L19" s="16">
        <f>データ!N56</f>
        <v>50</v>
      </c>
      <c r="M19" s="16">
        <f>データ!O56</f>
        <v>88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974</v>
      </c>
      <c r="E20" s="16">
        <f>データ!I24</f>
        <v>979</v>
      </c>
      <c r="F20" s="16">
        <f>データ!J24</f>
        <v>1953</v>
      </c>
      <c r="G20" s="16">
        <f>データ!J25</f>
        <v>808</v>
      </c>
      <c r="H20" s="7"/>
      <c r="I20" s="10">
        <v>55</v>
      </c>
      <c r="J20" s="13" t="s">
        <v>60</v>
      </c>
      <c r="K20" s="16">
        <f>データ!M60</f>
        <v>73</v>
      </c>
      <c r="L20" s="16">
        <f>データ!N60</f>
        <v>80</v>
      </c>
      <c r="M20" s="16">
        <f>データ!O60</f>
        <v>153</v>
      </c>
      <c r="N20" s="16">
        <f>データ!O61</f>
        <v>63</v>
      </c>
    </row>
    <row r="21" spans="1:14" ht="16.899999999999999" customHeight="1">
      <c r="A21" s="8"/>
      <c r="B21" s="11" t="s">
        <v>96</v>
      </c>
      <c r="C21" s="14"/>
      <c r="D21" s="17">
        <f>SUM(D10:D20)</f>
        <v>5024</v>
      </c>
      <c r="E21" s="17">
        <f>SUM(E10:E20)</f>
        <v>5477</v>
      </c>
      <c r="F21" s="17">
        <f>SUM(F10:F20)</f>
        <v>10501</v>
      </c>
      <c r="G21" s="17">
        <f>SUM(G10:G20)</f>
        <v>4701</v>
      </c>
      <c r="H21" s="7"/>
      <c r="I21" s="10">
        <v>56</v>
      </c>
      <c r="J21" s="13" t="s">
        <v>61</v>
      </c>
      <c r="K21" s="16">
        <f>データ!M64</f>
        <v>75</v>
      </c>
      <c r="L21" s="16">
        <f>データ!N64</f>
        <v>68</v>
      </c>
      <c r="M21" s="16">
        <f>データ!O64</f>
        <v>143</v>
      </c>
      <c r="N21" s="16">
        <f>データ!O65</f>
        <v>55</v>
      </c>
    </row>
    <row r="22" spans="1:14" ht="16.899999999999999" customHeight="1">
      <c r="A22" s="6" t="s">
        <v>91</v>
      </c>
      <c r="B22" s="10">
        <v>17</v>
      </c>
      <c r="C22" s="13" t="s">
        <v>38</v>
      </c>
      <c r="D22" s="16">
        <f>データ!H28</f>
        <v>978</v>
      </c>
      <c r="E22" s="16">
        <f>データ!I28</f>
        <v>1079</v>
      </c>
      <c r="F22" s="16">
        <f>データ!J28</f>
        <v>2057</v>
      </c>
      <c r="G22" s="16">
        <f>データ!J29</f>
        <v>996</v>
      </c>
      <c r="H22" s="7"/>
      <c r="I22" s="10">
        <v>57</v>
      </c>
      <c r="J22" s="13" t="s">
        <v>31</v>
      </c>
      <c r="K22" s="16">
        <f>データ!M68</f>
        <v>114</v>
      </c>
      <c r="L22" s="16">
        <f>データ!N68</f>
        <v>132</v>
      </c>
      <c r="M22" s="16">
        <f>データ!O68</f>
        <v>246</v>
      </c>
      <c r="N22" s="16">
        <f>データ!O69</f>
        <v>94</v>
      </c>
    </row>
    <row r="23" spans="1:14" ht="16.899999999999999" customHeight="1">
      <c r="A23" s="7"/>
      <c r="B23" s="10">
        <v>18</v>
      </c>
      <c r="C23" s="13" t="s">
        <v>16</v>
      </c>
      <c r="D23" s="16">
        <f>データ!H32</f>
        <v>592</v>
      </c>
      <c r="E23" s="16">
        <f>データ!I32</f>
        <v>514</v>
      </c>
      <c r="F23" s="16">
        <f>データ!J32</f>
        <v>1106</v>
      </c>
      <c r="G23" s="16">
        <f>データ!J33</f>
        <v>529</v>
      </c>
      <c r="H23" s="7"/>
      <c r="I23" s="10">
        <v>58</v>
      </c>
      <c r="J23" s="13" t="s">
        <v>24</v>
      </c>
      <c r="K23" s="16">
        <f>データ!M72</f>
        <v>130</v>
      </c>
      <c r="L23" s="16">
        <f>データ!N72</f>
        <v>126</v>
      </c>
      <c r="M23" s="16">
        <f>データ!O72</f>
        <v>256</v>
      </c>
      <c r="N23" s="16">
        <f>データ!O73</f>
        <v>110</v>
      </c>
    </row>
    <row r="24" spans="1:14" ht="16.899999999999999" customHeight="1">
      <c r="A24" s="7"/>
      <c r="B24" s="10">
        <v>19</v>
      </c>
      <c r="C24" s="13" t="s">
        <v>33</v>
      </c>
      <c r="D24" s="16">
        <f>データ!H36</f>
        <v>476</v>
      </c>
      <c r="E24" s="16">
        <f>データ!I36</f>
        <v>503</v>
      </c>
      <c r="F24" s="16">
        <f>データ!J36</f>
        <v>979</v>
      </c>
      <c r="G24" s="16">
        <f>データ!J37</f>
        <v>466</v>
      </c>
      <c r="H24" s="7"/>
      <c r="I24" s="10">
        <v>59</v>
      </c>
      <c r="J24" s="13" t="s">
        <v>19</v>
      </c>
      <c r="K24" s="16">
        <f>データ!M76</f>
        <v>135</v>
      </c>
      <c r="L24" s="16">
        <f>データ!N76</f>
        <v>141</v>
      </c>
      <c r="M24" s="16">
        <f>データ!O76</f>
        <v>276</v>
      </c>
      <c r="N24" s="16">
        <f>データ!O77</f>
        <v>110</v>
      </c>
    </row>
    <row r="25" spans="1:14" ht="16.899999999999999" customHeight="1">
      <c r="A25" s="7"/>
      <c r="B25" s="10">
        <v>20</v>
      </c>
      <c r="C25" s="13" t="s">
        <v>46</v>
      </c>
      <c r="D25" s="16">
        <f>データ!H40</f>
        <v>58</v>
      </c>
      <c r="E25" s="16">
        <f>データ!I40</f>
        <v>50</v>
      </c>
      <c r="F25" s="16">
        <f>データ!J40</f>
        <v>108</v>
      </c>
      <c r="G25" s="16">
        <f>データ!J41</f>
        <v>50</v>
      </c>
      <c r="H25" s="8"/>
      <c r="I25" s="11" t="s">
        <v>96</v>
      </c>
      <c r="J25" s="14"/>
      <c r="K25" s="17">
        <f>SUM(K18:K24)</f>
        <v>645</v>
      </c>
      <c r="L25" s="17">
        <f>SUM(L18:L24)</f>
        <v>689</v>
      </c>
      <c r="M25" s="17">
        <f>SUM(M18:M24)</f>
        <v>1334</v>
      </c>
      <c r="N25" s="17">
        <f>SUM(N18:N24)</f>
        <v>539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69</v>
      </c>
      <c r="E26" s="16">
        <f>データ!N4</f>
        <v>80</v>
      </c>
      <c r="F26" s="16">
        <f>データ!O4</f>
        <v>149</v>
      </c>
      <c r="G26" s="16">
        <f>データ!O5</f>
        <v>93</v>
      </c>
      <c r="H26" s="6" t="s">
        <v>92</v>
      </c>
      <c r="I26" s="10">
        <v>60</v>
      </c>
      <c r="J26" s="13" t="s">
        <v>49</v>
      </c>
      <c r="K26" s="16">
        <f>データ!M80</f>
        <v>112</v>
      </c>
      <c r="L26" s="16">
        <f>データ!N80</f>
        <v>95</v>
      </c>
      <c r="M26" s="16">
        <f>データ!O80</f>
        <v>207</v>
      </c>
      <c r="N26" s="16">
        <f>データ!O81</f>
        <v>81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595</v>
      </c>
      <c r="E27" s="16">
        <f>データ!N8</f>
        <v>615</v>
      </c>
      <c r="F27" s="16">
        <f>データ!O8</f>
        <v>1210</v>
      </c>
      <c r="G27" s="16">
        <f>データ!O9</f>
        <v>576</v>
      </c>
      <c r="H27" s="7"/>
      <c r="I27" s="10">
        <v>61</v>
      </c>
      <c r="J27" s="13" t="s">
        <v>28</v>
      </c>
      <c r="K27" s="16">
        <f>データ!C84</f>
        <v>171</v>
      </c>
      <c r="L27" s="16">
        <f>データ!D84</f>
        <v>174</v>
      </c>
      <c r="M27" s="16">
        <f>データ!E84</f>
        <v>345</v>
      </c>
      <c r="N27" s="16">
        <f>データ!E85</f>
        <v>153</v>
      </c>
    </row>
    <row r="28" spans="1:14" ht="16.899999999999999" customHeight="1">
      <c r="A28" s="8"/>
      <c r="B28" s="11" t="s">
        <v>96</v>
      </c>
      <c r="C28" s="14"/>
      <c r="D28" s="17">
        <f>SUM(D22:D27)</f>
        <v>2768</v>
      </c>
      <c r="E28" s="17">
        <f>SUM(E22:E27)</f>
        <v>2841</v>
      </c>
      <c r="F28" s="17">
        <f>SUM(F22:F27)</f>
        <v>5609</v>
      </c>
      <c r="G28" s="17">
        <f>SUM(G22:G27)</f>
        <v>2710</v>
      </c>
      <c r="H28" s="7"/>
      <c r="I28" s="10">
        <v>62</v>
      </c>
      <c r="J28" s="13" t="s">
        <v>43</v>
      </c>
      <c r="K28" s="16">
        <f>データ!C88</f>
        <v>72</v>
      </c>
      <c r="L28" s="16">
        <f>データ!D88</f>
        <v>55</v>
      </c>
      <c r="M28" s="16">
        <f>データ!E88</f>
        <v>127</v>
      </c>
      <c r="N28" s="16">
        <f>データ!E89</f>
        <v>62</v>
      </c>
    </row>
    <row r="29" spans="1:14" ht="16.899999999999999" customHeight="1">
      <c r="A29" s="6" t="s">
        <v>93</v>
      </c>
      <c r="B29" s="10">
        <v>23</v>
      </c>
      <c r="C29" s="13" t="s">
        <v>23</v>
      </c>
      <c r="D29" s="16">
        <f>データ!M12</f>
        <v>433</v>
      </c>
      <c r="E29" s="16">
        <f>データ!N12</f>
        <v>442</v>
      </c>
      <c r="F29" s="16">
        <f>データ!O12</f>
        <v>875</v>
      </c>
      <c r="G29" s="16">
        <f>データ!O13</f>
        <v>416</v>
      </c>
      <c r="H29" s="7"/>
      <c r="I29" s="10">
        <v>63</v>
      </c>
      <c r="J29" s="13" t="s">
        <v>40</v>
      </c>
      <c r="K29" s="16">
        <f>データ!C92</f>
        <v>108</v>
      </c>
      <c r="L29" s="16">
        <f>データ!D92</f>
        <v>129</v>
      </c>
      <c r="M29" s="16">
        <f>データ!E92</f>
        <v>237</v>
      </c>
      <c r="N29" s="16">
        <f>データ!E93</f>
        <v>88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1285</v>
      </c>
      <c r="E30" s="16">
        <f>データ!N16</f>
        <v>1407</v>
      </c>
      <c r="F30" s="16">
        <f>データ!O16</f>
        <v>2692</v>
      </c>
      <c r="G30" s="16">
        <f>データ!O17</f>
        <v>1164</v>
      </c>
      <c r="H30" s="7"/>
      <c r="I30" s="10">
        <v>64</v>
      </c>
      <c r="J30" s="13" t="s">
        <v>67</v>
      </c>
      <c r="K30" s="16">
        <f>データ!C95</f>
        <v>27</v>
      </c>
      <c r="L30" s="16">
        <f>データ!D95</f>
        <v>29</v>
      </c>
      <c r="M30" s="16">
        <f>データ!E95</f>
        <v>56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32</v>
      </c>
      <c r="D31" s="16">
        <f>データ!M20</f>
        <v>1230</v>
      </c>
      <c r="E31" s="16">
        <f>データ!N20</f>
        <v>1299</v>
      </c>
      <c r="F31" s="16">
        <f>データ!O20</f>
        <v>2529</v>
      </c>
      <c r="G31" s="16">
        <f>データ!O21</f>
        <v>1096</v>
      </c>
      <c r="H31" s="7"/>
      <c r="I31" s="10">
        <v>65</v>
      </c>
      <c r="J31" s="13" t="s">
        <v>69</v>
      </c>
      <c r="K31" s="16">
        <f>データ!C99</f>
        <v>198</v>
      </c>
      <c r="L31" s="16">
        <f>データ!D99</f>
        <v>222</v>
      </c>
      <c r="M31" s="16">
        <f>データ!E99</f>
        <v>420</v>
      </c>
      <c r="N31" s="16">
        <f>データ!E100</f>
        <v>198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83</v>
      </c>
      <c r="E32" s="16">
        <f>データ!N24</f>
        <v>114</v>
      </c>
      <c r="F32" s="16">
        <f>データ!O24</f>
        <v>197</v>
      </c>
      <c r="G32" s="16">
        <f>データ!O25</f>
        <v>105</v>
      </c>
      <c r="H32" s="7"/>
      <c r="I32" s="10">
        <v>66</v>
      </c>
      <c r="J32" s="13" t="s">
        <v>71</v>
      </c>
      <c r="K32" s="16">
        <f>データ!C102</f>
        <v>131</v>
      </c>
      <c r="L32" s="16">
        <f>データ!D102</f>
        <v>127</v>
      </c>
      <c r="M32" s="16">
        <f>データ!E102</f>
        <v>258</v>
      </c>
      <c r="N32" s="16">
        <f>データ!E103</f>
        <v>104</v>
      </c>
    </row>
    <row r="33" spans="1:14" ht="16.899999999999999" customHeight="1">
      <c r="A33" s="8"/>
      <c r="B33" s="11" t="s">
        <v>96</v>
      </c>
      <c r="C33" s="14"/>
      <c r="D33" s="17">
        <f>SUM(D29:D32)</f>
        <v>3031</v>
      </c>
      <c r="E33" s="17">
        <f>SUM(E29:E32)</f>
        <v>3262</v>
      </c>
      <c r="F33" s="17">
        <f>SUM(F29:F32)</f>
        <v>6293</v>
      </c>
      <c r="G33" s="17">
        <f>SUM(G29:G32)</f>
        <v>2781</v>
      </c>
      <c r="H33" s="7"/>
      <c r="I33" s="10">
        <v>67</v>
      </c>
      <c r="J33" s="13" t="s">
        <v>74</v>
      </c>
      <c r="K33" s="16">
        <f>データ!C106</f>
        <v>488</v>
      </c>
      <c r="L33" s="16">
        <f>データ!D106</f>
        <v>536</v>
      </c>
      <c r="M33" s="16">
        <f>データ!E106</f>
        <v>1024</v>
      </c>
      <c r="N33" s="16">
        <f>データ!E107</f>
        <v>383</v>
      </c>
    </row>
    <row r="34" spans="1:14" ht="16.899999999999999" customHeight="1">
      <c r="A34" s="6" t="s">
        <v>94</v>
      </c>
      <c r="B34" s="10">
        <v>27</v>
      </c>
      <c r="C34" s="13" t="s">
        <v>37</v>
      </c>
      <c r="D34" s="16">
        <f>データ!M28</f>
        <v>62</v>
      </c>
      <c r="E34" s="16">
        <f>データ!N28</f>
        <v>78</v>
      </c>
      <c r="F34" s="16">
        <f>データ!O28</f>
        <v>140</v>
      </c>
      <c r="G34" s="16">
        <f>データ!O29</f>
        <v>63</v>
      </c>
      <c r="H34" s="7"/>
      <c r="I34" s="10">
        <v>68</v>
      </c>
      <c r="J34" s="13" t="s">
        <v>75</v>
      </c>
      <c r="K34" s="16">
        <f>データ!C110</f>
        <v>95</v>
      </c>
      <c r="L34" s="16">
        <f>データ!D110</f>
        <v>90</v>
      </c>
      <c r="M34" s="16">
        <f>データ!E110</f>
        <v>185</v>
      </c>
      <c r="N34" s="16">
        <f>データ!E111</f>
        <v>82</v>
      </c>
    </row>
    <row r="35" spans="1:14" ht="16.899999999999999" customHeight="1">
      <c r="A35" s="7"/>
      <c r="B35" s="10">
        <v>28</v>
      </c>
      <c r="C35" s="13" t="s">
        <v>41</v>
      </c>
      <c r="D35" s="16">
        <f>データ!M32</f>
        <v>130</v>
      </c>
      <c r="E35" s="16">
        <f>データ!N32</f>
        <v>130</v>
      </c>
      <c r="F35" s="16">
        <f>データ!O32</f>
        <v>260</v>
      </c>
      <c r="G35" s="16">
        <f>データ!O33</f>
        <v>103</v>
      </c>
      <c r="H35" s="7"/>
      <c r="I35" s="10">
        <v>69</v>
      </c>
      <c r="J35" s="13" t="s">
        <v>77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44</v>
      </c>
      <c r="D36" s="16">
        <f>データ!M36</f>
        <v>94</v>
      </c>
      <c r="E36" s="16">
        <f>データ!N36</f>
        <v>113</v>
      </c>
      <c r="F36" s="16">
        <f>データ!O36</f>
        <v>207</v>
      </c>
      <c r="G36" s="16">
        <f>データ!O37</f>
        <v>85</v>
      </c>
      <c r="H36" s="8"/>
      <c r="I36" s="11" t="s">
        <v>96</v>
      </c>
      <c r="J36" s="14"/>
      <c r="K36" s="17">
        <f>SUM(K26:K35)</f>
        <v>1451</v>
      </c>
      <c r="L36" s="17">
        <f>SUM(L26:L35)</f>
        <v>1506</v>
      </c>
      <c r="M36" s="17">
        <f>SUM(M26:M35)</f>
        <v>2957</v>
      </c>
      <c r="N36" s="17">
        <f>SUM(N26:N35)</f>
        <v>1207</v>
      </c>
    </row>
    <row r="37" spans="1:14" ht="16.899999999999999" customHeight="1">
      <c r="A37" s="7"/>
      <c r="B37" s="10">
        <v>30</v>
      </c>
      <c r="C37" s="13" t="s">
        <v>48</v>
      </c>
      <c r="D37" s="16">
        <f>データ!M40</f>
        <v>112</v>
      </c>
      <c r="E37" s="16">
        <f>データ!N40</f>
        <v>126</v>
      </c>
      <c r="F37" s="16">
        <f>データ!O40</f>
        <v>238</v>
      </c>
      <c r="G37" s="16">
        <f>データ!O41</f>
        <v>101</v>
      </c>
      <c r="H37" s="6" t="s">
        <v>82</v>
      </c>
      <c r="I37" s="10">
        <v>70</v>
      </c>
      <c r="J37" s="13" t="s">
        <v>78</v>
      </c>
      <c r="K37" s="16">
        <f>データ!C117</f>
        <v>174</v>
      </c>
      <c r="L37" s="16">
        <f>データ!D117</f>
        <v>181</v>
      </c>
      <c r="M37" s="16">
        <f>データ!E117</f>
        <v>355</v>
      </c>
      <c r="N37" s="16">
        <f>データ!E118</f>
        <v>169</v>
      </c>
    </row>
    <row r="38" spans="1:14" ht="16.899999999999999" customHeight="1">
      <c r="A38" s="7"/>
      <c r="B38" s="10">
        <v>31</v>
      </c>
      <c r="C38" s="13" t="s">
        <v>50</v>
      </c>
      <c r="D38" s="16">
        <f>データ!C44</f>
        <v>141</v>
      </c>
      <c r="E38" s="16">
        <f>データ!D44</f>
        <v>155</v>
      </c>
      <c r="F38" s="16">
        <f>データ!E44</f>
        <v>296</v>
      </c>
      <c r="G38" s="16">
        <f>データ!E45</f>
        <v>125</v>
      </c>
      <c r="H38" s="7"/>
      <c r="I38" s="10">
        <v>71</v>
      </c>
      <c r="J38" s="13" t="s">
        <v>59</v>
      </c>
      <c r="K38" s="16">
        <f>データ!H84</f>
        <v>254</v>
      </c>
      <c r="L38" s="16">
        <f>データ!I84</f>
        <v>286</v>
      </c>
      <c r="M38" s="16">
        <f>データ!J84</f>
        <v>540</v>
      </c>
      <c r="N38" s="16">
        <f>データ!J85</f>
        <v>233</v>
      </c>
    </row>
    <row r="39" spans="1:14" ht="16.899999999999999" customHeight="1">
      <c r="A39" s="7"/>
      <c r="B39" s="10">
        <v>32</v>
      </c>
      <c r="C39" s="13" t="s">
        <v>0</v>
      </c>
      <c r="D39" s="16">
        <f>データ!C48</f>
        <v>525</v>
      </c>
      <c r="E39" s="16">
        <f>データ!D48</f>
        <v>556</v>
      </c>
      <c r="F39" s="16">
        <f>データ!E48</f>
        <v>1081</v>
      </c>
      <c r="G39" s="16">
        <f>データ!E49</f>
        <v>570</v>
      </c>
      <c r="H39" s="7"/>
      <c r="I39" s="10">
        <v>72</v>
      </c>
      <c r="J39" s="13" t="s">
        <v>12</v>
      </c>
      <c r="K39" s="16">
        <f>データ!H88</f>
        <v>299</v>
      </c>
      <c r="L39" s="16">
        <f>データ!I88</f>
        <v>329</v>
      </c>
      <c r="M39" s="16">
        <f>データ!J88</f>
        <v>628</v>
      </c>
      <c r="N39" s="16">
        <f>データ!J89</f>
        <v>281</v>
      </c>
    </row>
    <row r="40" spans="1:14" ht="16.899999999999999" customHeight="1">
      <c r="A40" s="7"/>
      <c r="B40" s="10">
        <v>33</v>
      </c>
      <c r="C40" s="13" t="s">
        <v>14</v>
      </c>
      <c r="D40" s="16">
        <f>データ!C52</f>
        <v>129</v>
      </c>
      <c r="E40" s="16">
        <f>データ!D52</f>
        <v>157</v>
      </c>
      <c r="F40" s="16">
        <f>データ!E52</f>
        <v>286</v>
      </c>
      <c r="G40" s="16">
        <f>データ!E53</f>
        <v>127</v>
      </c>
      <c r="H40" s="7"/>
      <c r="I40" s="10">
        <v>73</v>
      </c>
      <c r="J40" s="13" t="s">
        <v>66</v>
      </c>
      <c r="K40" s="16">
        <f>データ!H92</f>
        <v>183</v>
      </c>
      <c r="L40" s="16">
        <f>データ!I92</f>
        <v>223</v>
      </c>
      <c r="M40" s="16">
        <f>データ!J92</f>
        <v>406</v>
      </c>
      <c r="N40" s="16">
        <f>データ!J93</f>
        <v>182</v>
      </c>
    </row>
    <row r="41" spans="1:14" ht="16.899999999999999" customHeight="1">
      <c r="A41" s="8"/>
      <c r="B41" s="11" t="s">
        <v>96</v>
      </c>
      <c r="C41" s="14"/>
      <c r="D41" s="17">
        <f>SUM(D34:D40)</f>
        <v>1193</v>
      </c>
      <c r="E41" s="17">
        <f>SUM(E34:E40)</f>
        <v>1315</v>
      </c>
      <c r="F41" s="17">
        <f>SUM(F34:F40)</f>
        <v>2508</v>
      </c>
      <c r="G41" s="17">
        <f>SUM(G34:G40)</f>
        <v>1174</v>
      </c>
      <c r="H41" s="7"/>
      <c r="I41" s="10">
        <v>74</v>
      </c>
      <c r="J41" s="13" t="s">
        <v>68</v>
      </c>
      <c r="K41" s="16">
        <f>データ!H95</f>
        <v>187</v>
      </c>
      <c r="L41" s="16">
        <f>データ!I95</f>
        <v>199</v>
      </c>
      <c r="M41" s="16">
        <f>データ!J95</f>
        <v>386</v>
      </c>
      <c r="N41" s="16">
        <f>データ!J96</f>
        <v>148</v>
      </c>
    </row>
    <row r="42" spans="1:14" ht="16.899999999999999" customHeight="1">
      <c r="A42" s="6" t="s">
        <v>76</v>
      </c>
      <c r="B42" s="10">
        <v>34</v>
      </c>
      <c r="C42" s="13" t="s">
        <v>10</v>
      </c>
      <c r="D42" s="16">
        <f>データ!C56</f>
        <v>259</v>
      </c>
      <c r="E42" s="16">
        <f>データ!D56</f>
        <v>281</v>
      </c>
      <c r="F42" s="16">
        <f>データ!E56</f>
        <v>540</v>
      </c>
      <c r="G42" s="16">
        <f>データ!E57</f>
        <v>217</v>
      </c>
      <c r="H42" s="7"/>
      <c r="I42" s="10">
        <v>75</v>
      </c>
      <c r="J42" s="13" t="s">
        <v>70</v>
      </c>
      <c r="K42" s="16">
        <f>データ!H99</f>
        <v>393</v>
      </c>
      <c r="L42" s="16">
        <f>データ!I99</f>
        <v>450</v>
      </c>
      <c r="M42" s="16">
        <f>データ!J99</f>
        <v>843</v>
      </c>
      <c r="N42" s="16">
        <f>データ!J100</f>
        <v>320</v>
      </c>
    </row>
    <row r="43" spans="1:14" ht="16.899999999999999" customHeight="1">
      <c r="A43" s="7"/>
      <c r="B43" s="10">
        <v>35</v>
      </c>
      <c r="C43" s="13" t="s">
        <v>57</v>
      </c>
      <c r="D43" s="16">
        <f>データ!C60</f>
        <v>129</v>
      </c>
      <c r="E43" s="16">
        <f>データ!D60</f>
        <v>134</v>
      </c>
      <c r="F43" s="16">
        <f>データ!E60</f>
        <v>263</v>
      </c>
      <c r="G43" s="16">
        <f>データ!E61</f>
        <v>105</v>
      </c>
      <c r="H43" s="7"/>
      <c r="I43" s="10">
        <v>76</v>
      </c>
      <c r="J43" s="13" t="s">
        <v>72</v>
      </c>
      <c r="K43" s="16">
        <f>データ!H102</f>
        <v>127</v>
      </c>
      <c r="L43" s="16">
        <f>データ!I102</f>
        <v>157</v>
      </c>
      <c r="M43" s="16">
        <f>データ!J102</f>
        <v>284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98</v>
      </c>
      <c r="E44" s="18">
        <f>データ!D64</f>
        <v>104</v>
      </c>
      <c r="F44" s="18">
        <f>データ!E64</f>
        <v>202</v>
      </c>
      <c r="G44" s="18">
        <f>データ!E65</f>
        <v>82</v>
      </c>
      <c r="H44" s="8"/>
      <c r="I44" s="11" t="s">
        <v>96</v>
      </c>
      <c r="J44" s="14"/>
      <c r="K44" s="17">
        <f>SUM(K37:K43)</f>
        <v>1617</v>
      </c>
      <c r="L44" s="17">
        <f>SUM(L37:L43)</f>
        <v>1825</v>
      </c>
      <c r="M44" s="17">
        <f>SUM(M37:M43)</f>
        <v>3442</v>
      </c>
      <c r="N44" s="17">
        <f>SUM(N37:N43)</f>
        <v>1454</v>
      </c>
    </row>
    <row r="45" spans="1:14" ht="16.899999999999999" customHeight="1">
      <c r="A45" s="7"/>
      <c r="B45" s="10">
        <v>37</v>
      </c>
      <c r="C45" s="13" t="s">
        <v>62</v>
      </c>
      <c r="D45" s="18">
        <f>データ!C68</f>
        <v>639</v>
      </c>
      <c r="E45" s="18">
        <f>データ!D68</f>
        <v>670</v>
      </c>
      <c r="F45" s="18">
        <f>データ!E68</f>
        <v>1309</v>
      </c>
      <c r="G45" s="18">
        <f>データ!E69</f>
        <v>537</v>
      </c>
      <c r="H45" s="20" t="s">
        <v>97</v>
      </c>
      <c r="I45" s="26"/>
      <c r="J45" s="32"/>
      <c r="K45" s="34">
        <f>D9+D21+D28+D33+D41+D49+K9+K17+K25+K36+K44</f>
        <v>23526</v>
      </c>
      <c r="L45" s="34">
        <f>E9+E21+E28+E33+E41+E49+L9+L17+L25+L36+L44</f>
        <v>25229</v>
      </c>
      <c r="M45" s="34">
        <f>F9+F21+F28+F33+F41+F49+M9+M17+M25+M36+M44</f>
        <v>48755</v>
      </c>
      <c r="N45" s="34">
        <f>G9+G21+G28+G33+G41+G49+N9+N17+N25+N36+N44</f>
        <v>21508</v>
      </c>
    </row>
    <row r="46" spans="1:14" ht="16.899999999999999" customHeight="1">
      <c r="A46" s="7"/>
      <c r="B46" s="10">
        <v>38</v>
      </c>
      <c r="C46" s="13" t="s">
        <v>63</v>
      </c>
      <c r="D46" s="18">
        <f>データ!C72</f>
        <v>528</v>
      </c>
      <c r="E46" s="18">
        <f>データ!D72</f>
        <v>585</v>
      </c>
      <c r="F46" s="18">
        <f>データ!E72</f>
        <v>1113</v>
      </c>
      <c r="G46" s="18">
        <f>データ!E73</f>
        <v>451</v>
      </c>
      <c r="H46" s="21" t="s">
        <v>95</v>
      </c>
      <c r="I46" s="27"/>
      <c r="J46" s="33"/>
      <c r="K46" s="35">
        <f>データ!M83</f>
        <v>328</v>
      </c>
      <c r="L46" s="35">
        <f>データ!N83</f>
        <v>491</v>
      </c>
      <c r="M46" s="35">
        <f>データ!O83</f>
        <v>819</v>
      </c>
      <c r="N46" s="35">
        <f>データ!M85+データ!N85</f>
        <v>708</v>
      </c>
    </row>
    <row r="47" spans="1:14" ht="16.899999999999999" customHeight="1">
      <c r="A47" s="7"/>
      <c r="B47" s="10">
        <v>39</v>
      </c>
      <c r="C47" s="13" t="s">
        <v>64</v>
      </c>
      <c r="D47" s="18">
        <f>データ!C76</f>
        <v>815</v>
      </c>
      <c r="E47" s="18">
        <f>データ!D76</f>
        <v>870</v>
      </c>
      <c r="F47" s="18">
        <f>データ!E76</f>
        <v>1685</v>
      </c>
      <c r="G47" s="18">
        <f>データ!E77</f>
        <v>772</v>
      </c>
      <c r="H47" s="22" t="s">
        <v>81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30</v>
      </c>
      <c r="D48" s="18">
        <f>データ!C80</f>
        <v>226</v>
      </c>
      <c r="E48" s="18">
        <f>データ!D80</f>
        <v>258</v>
      </c>
      <c r="F48" s="18">
        <f>データ!E80</f>
        <v>484</v>
      </c>
      <c r="G48" s="18">
        <f>データ!E81</f>
        <v>217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96</v>
      </c>
      <c r="C49" s="14"/>
      <c r="D49" s="17">
        <f>SUM(D42:D48)</f>
        <v>2694</v>
      </c>
      <c r="E49" s="17">
        <f>SUM(E42:E48)</f>
        <v>2902</v>
      </c>
      <c r="F49" s="17">
        <f>SUM(F42:F48)</f>
        <v>5596</v>
      </c>
      <c r="G49" s="17">
        <f>SUM(G42:G48)</f>
        <v>2381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2026-04-02T09:13:05Z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2026-04-02T09:13:05Z</vt:filetime>
  </property>
</Properties>
</file>