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\bid_entry\07申請書\doc\ver6.1\reg_standard\"/>
    </mc:Choice>
  </mc:AlternateContent>
  <xr:revisionPtr revIDLastSave="0" documentId="13_ncr:1_{F9651E91-6076-4F28-A63C-FF4AC8B5B37E}" xr6:coauthVersionLast="47" xr6:coauthVersionMax="47" xr10:uidLastSave="{00000000-0000-0000-0000-000000000000}"/>
  <workbookProtection workbookAlgorithmName="SHA-512" workbookHashValue="cRH7XS8pilsL6dpl9afeKnSNJSOzGnh3fqTseuvBKyA0yy7CVD2aU3f0MheVkfcdvz5U7C6xacD3CaDhyJXyfg==" workbookSaltValue="v0XFBPQmQipZy0Ca7REt2g==" workbookSpinCount="100000" lockStructure="1"/>
  <bookViews>
    <workbookView xWindow="3510" yWindow="900" windowWidth="16500" windowHeight="1530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<sst xmlns="http://schemas.openxmlformats.org/spreadsheetml/2006/main" count="194" uniqueCount="177">
  <si>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</si>
  <si>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</si>
  <si>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</si>
  <si>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</si>
  <si>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</si>
  <si>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</si>
  <si>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</si>
  <si>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</si>
  <si>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</si>
  <si>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</si>
  <si>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</si>
  <si>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</si>
  <si>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</si>
  <si>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</si>
  <si>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</si>
  <si>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</si>
  <si>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</si>
  <si>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</si>
  <si>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</si>
  <si>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</si>
  <si>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</si>
  <si>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</si>
  <si>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</si>
  <si>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</si>
  <si>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</si>
  <si>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</si>
  <si>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</si>
  <si>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</si>
  <si>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</si>
  <si>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</si>
  <si>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</si>
  <si>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</si>
  <si>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</si>
  <si>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</si>
  <si>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</si>
  <si>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</si>
  <si>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</si>
  <si>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</si>
  <si>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</si>
  <si>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</si>
  <si>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</si>
  <si>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</si>
  <si>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</si>
  <si>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</si>
  <si>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</si>
  <si>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</si>
  <si>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</si>
  <si>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</si>
  <si>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</si>
  <si>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</si>
  <si>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</si>
  <si>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</si>
  <si>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</si>
  <si>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</si>
  <si>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</si>
  <si>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</si>
  <si>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</si>
  <si>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</si>
  <si>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</si>
  <si>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</si>
  <si>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</si>
  <si>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</si>
  <si>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</si>
  <si>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</si>
  <si>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</si>
  <si>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</si>
  <si>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</si>
  <si>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</si>
  <si>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</si>
  <si>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</si>
  <si>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</si>
  <si>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</si>
  <si>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</si>
  <si>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</si>
  <si>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</si>
  <si>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</si>
  <si>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</si>
  <si>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</si>
  <si>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</si>
  <si>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</si>
  <si>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</si>
  <si>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</si>
  <si>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</si>
  <si>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</si>
  <si>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</si>
  <si>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</si>
  <si>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</si>
  <si>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</si>
  <si>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</si>
  <si>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</si>
  <si>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</si>
  <si>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</si>
  <si>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</si>
  <si>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</si>
  <si>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</si>
  <si>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</si>
  <si>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</si>
  <si>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</si>
  <si>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</si>
  <si>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</si>
  <si>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</si>
  <si>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</si>
  <si>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</si>
  <si>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</si>
  <si>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</si>
  <si>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</si>
  <si>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</si>
  <si>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</si>
  <si>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</si>
  <si>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</si>
  <si>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</si>
  <si>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</si>
  <si>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</si>
  <si>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</si>
  <si>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</si>
  <si>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</si>
  <si>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</si>
  <si>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</si>
  <si>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</si>
  <si>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</si>
  <si>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</si>
  <si>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</si>
  <si>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</si>
  <si>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</si>
  <si>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</si>
  <si>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</si>
  <si>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</si>
  <si>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解体工事</t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</si>
  <si>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</si>
  <si>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6.1.0</t>
    <phoneticPr fontId="4"/>
  </si>
  <si>
    <t>6.1.0</t>
  </si>
  <si>
    <t>変更</t>
  </si>
  <si>
    <t>例)2024/4/1、R6/4/1</t>
    <phoneticPr fontId="4"/>
  </si>
  <si>
    <t>例)2024/4/1</t>
    <phoneticPr fontId="4"/>
  </si>
  <si>
    <t>筑後市 競争入札参加資格審査申請書変更届</t>
    <rPh sb="8" eb="10">
      <t>サンカ</t>
    </rPh>
    <rPh sb="10" eb="12">
      <t>シカク</t>
    </rPh>
    <rPh sb="12" eb="14">
      <t>シンサ</t>
    </rPh>
    <rPh sb="14" eb="17">
      <t>シンセイショ</t>
    </rPh>
    <rPh sb="17" eb="19">
      <t>ヘンコウ</t>
    </rPh>
    <rPh sb="19" eb="20">
      <t>トドケ</t>
    </rPh>
    <phoneticPr fontId="4"/>
  </si>
  <si>
    <t>競争入札参加資格審査申請書及び添付書類の記載事項について、下記のとおり変更しましたので届出します。</t>
    <rPh sb="44" eb="45">
      <t>デ</t>
    </rPh>
    <phoneticPr fontId="4"/>
  </si>
  <si>
    <t>業種</t>
    <rPh sb="0" eb="2">
      <t>ギョウシュ</t>
    </rPh>
    <phoneticPr fontId="4"/>
  </si>
  <si>
    <t>総合評定値(P)</t>
    <phoneticPr fontId="4"/>
  </si>
  <si>
    <t>土木一式</t>
  </si>
  <si>
    <t>建築一式</t>
  </si>
  <si>
    <t>大工</t>
  </si>
  <si>
    <t>左官</t>
  </si>
  <si>
    <t>石</t>
  </si>
  <si>
    <t>屋根</t>
  </si>
  <si>
    <t>電気</t>
  </si>
  <si>
    <t>管</t>
  </si>
  <si>
    <t>鋼構造物</t>
  </si>
  <si>
    <t>鉄筋</t>
  </si>
  <si>
    <t>ほ装</t>
  </si>
  <si>
    <t>しゅんせつ</t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</si>
  <si>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</si>
  <si>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</si>
  <si>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</si>
  <si>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</si>
  <si>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</si>
  <si>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</si>
  <si>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</si>
  <si>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</si>
  <si>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</si>
  <si>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</si>
  <si>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</si>
  <si>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</si>
  <si>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</si>
  <si>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</si>
  <si>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とび･土工･ｺﾝｸﾘｰﾄ</t>
  </si>
  <si>
    <t>ﾀｲﾙ･れんが･ﾌﾞﾛｯｸ</t>
  </si>
  <si>
    <t>技術者数(人)</t>
    <phoneticPr fontId="4"/>
  </si>
  <si>
    <t>１級</t>
    <phoneticPr fontId="4"/>
  </si>
  <si>
    <t>２級</t>
  </si>
  <si>
    <t>その他</t>
    <phoneticPr fontId="4"/>
  </si>
  <si>
    <t>年平均工事高
（千円）</t>
    <phoneticPr fontId="4"/>
  </si>
  <si>
    <t>許可の有効期間</t>
    <rPh sb="0" eb="2">
      <t>キョカ</t>
    </rPh>
    <rPh sb="3" eb="5">
      <t>ユウコウ</t>
    </rPh>
    <rPh sb="5" eb="7">
      <t>キカン</t>
    </rPh>
    <phoneticPr fontId="5"/>
  </si>
  <si>
    <t>～</t>
    <phoneticPr fontId="4"/>
  </si>
  <si>
    <t>例)カブシキガイシャスズキグミ　キュウシュウエイギョウショ
正式名称を全角カタカナで入力してください。支店・営業所名は、１文字空けて入力してください。</t>
    <phoneticPr fontId="4"/>
  </si>
  <si>
    <t>例)株式会社鈴木組　九州営業所
正式名称で入力してください。支店・営業所名は、１文字空けて入力してください。</t>
    <rPh sb="10" eb="12">
      <t>キュウシュウ</t>
    </rPh>
    <rPh sb="12" eb="15">
      <t>エイギョウショ</t>
    </rPh>
    <phoneticPr fontId="4"/>
  </si>
  <si>
    <t>40_筑後市</t>
  </si>
  <si>
    <t>経営事項審査結果を基に、許可区分、総合評定値、技術者数、年平均工事高欄を入力してください。
許可区分欄は、リストから選択してください。
年平均工事高については、消費税を含む金額を入力してください。</t>
    <rPh sb="19" eb="22">
      <t>ヒョウテイチ</t>
    </rPh>
    <rPh sb="23" eb="26">
      <t>ギジュツシャ</t>
    </rPh>
    <rPh sb="26" eb="27">
      <t>スウ</t>
    </rPh>
    <rPh sb="29" eb="31">
      <t>ヘイキン</t>
    </rPh>
    <rPh sb="31" eb="33">
      <t>コウジ</t>
    </rPh>
    <rPh sb="33" eb="34">
      <t>ダカ</t>
    </rPh>
    <rPh sb="34" eb="35">
      <t>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</si>
</sst>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67">
    <xf numFmtId="0" fontId="0" fillId="0" borderId="0" xfId="0">
      <alignment vertical="center"/>
    </xf>
    <xf numFmtId="38" fontId="17" fillId="2" borderId="37" xfId="2" applyNumberFormat="1" applyFont="1" applyFill="1" applyBorder="1" applyAlignment="1" applyProtection="1">
      <alignment horizontal="right" vertical="center"/>
      <protection locked="0"/>
    </xf>
    <xf numFmtId="38" fontId="17" fillId="2" borderId="36" xfId="2" applyNumberFormat="1" applyFont="1" applyFill="1" applyBorder="1" applyAlignment="1" applyProtection="1">
      <alignment horizontal="right" vertical="center"/>
      <protection locked="0"/>
    </xf>
    <xf numFmtId="38" fontId="17" fillId="2" borderId="35" xfId="2" applyNumberFormat="1" applyFont="1" applyFill="1" applyBorder="1" applyAlignment="1" applyProtection="1">
      <alignment horizontal="right" vertical="center"/>
      <protection locked="0"/>
    </xf>
    <xf numFmtId="49" fontId="17" fillId="2" borderId="11" xfId="2" applyNumberFormat="1" applyFont="1" applyFill="1" applyBorder="1" applyAlignment="1" applyProtection="1">
      <alignment horizontal="center" vertical="center"/>
      <protection locked="0"/>
    </xf>
    <xf numFmtId="49" fontId="17" fillId="2" borderId="13" xfId="2" applyNumberFormat="1" applyFont="1" applyFill="1" applyBorder="1" applyAlignment="1" applyProtection="1">
      <alignment horizontal="center" vertical="center"/>
      <protection locked="0"/>
    </xf>
    <xf numFmtId="49" fontId="17" fillId="2" borderId="28" xfId="2" applyNumberFormat="1" applyFont="1" applyFill="1" applyBorder="1" applyAlignment="1" applyProtection="1">
      <alignment horizontal="center" vertical="center"/>
      <protection locked="0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27" xfId="2" applyNumberFormat="1" applyFont="1" applyFill="1" applyBorder="1" applyAlignment="1" applyProtection="1">
      <alignment horizontal="righ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1" xfId="2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14" fontId="17" fillId="2" borderId="26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9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horizontal="center" vertical="center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8" fillId="0" borderId="0" xfId="0" applyFont="1" applyAlignment="1" applyProtection="1">
      <alignment horizontal="left" vertical="top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38" fontId="3" fillId="0" borderId="35" xfId="0" applyNumberFormat="1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1" xfId="0" applyNumberFormat="1" applyFont="1" applyBorder="1" applyAlignment="1" applyProtection="1">
      <alignment horizontal="center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0" xfId="2" applyFont="1" applyAlignment="1" applyProtection="1">
      <alignment horizontal="left" vertical="center"/>
    </xf>
    <xf numFmtId="0" fontId="3" fillId="0" borderId="0" xfId="1" applyFont="1" applyAlignment="1" applyProtection="1">
      <alignment horizontal="center" vertical="center"/>
    </xf>
    <xf numFmtId="180" fontId="3" fillId="0" borderId="0" xfId="1" applyNumberFormat="1" applyFont="1" applyProtection="1">
      <alignment vertical="center"/>
    </xf>
    <xf numFmtId="176" fontId="3" fillId="0" borderId="0" xfId="1" applyNumberFormat="1" applyFont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1" applyNumberFormat="1" applyFont="1" applyAlignme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40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3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7.125" style="32" hidden="1" customWidth="1"/>
    <col min="2" max="3" width="1.625" style="32" customWidth="1"/>
    <col min="4" max="4" width="5.625" style="32" customWidth="1"/>
    <col min="5" max="5" width="4.5" style="32" customWidth="1"/>
    <col min="6" max="6" width="3.75" style="32" customWidth="1"/>
    <col min="7" max="7" width="3.125" style="32" customWidth="1"/>
    <col min="8" max="8" width="12.5" style="32" customWidth="1"/>
    <col min="9" max="9" width="1.625" style="32" customWidth="1"/>
    <col min="10" max="10" width="9.75" style="32" customWidth="1"/>
    <col min="11" max="11" width="2.875" style="32" customWidth="1"/>
    <col min="12" max="12" width="16.625" style="32" customWidth="1"/>
    <col min="13" max="13" width="5.125" style="32" customWidth="1"/>
    <col min="14" max="14" width="15.625" style="32" customWidth="1"/>
    <col min="15" max="16" width="9" style="32" customWidth="1"/>
    <col min="17" max="17" width="2.5" style="32" customWidth="1"/>
    <col min="18" max="18" width="2.625" style="32" customWidth="1"/>
    <col min="19" max="19" width="3.875" style="32" customWidth="1"/>
    <col min="20" max="20" width="2.375" style="32" customWidth="1"/>
    <col min="21" max="25" width="3.625" style="32" customWidth="1"/>
    <col min="26" max="26" width="2.625" style="32" customWidth="1"/>
    <col min="27" max="27" width="3.625" style="32" customWidth="1"/>
    <col min="28" max="16384" width="9" style="32"/>
  </cols>
  <sheetData>
    <row r="1" spans="1:27" ht="30" customHeight="1" x14ac:dyDescent="0.15">
      <c r="A1" s="29" t="s">
        <v>175</v>
      </c>
      <c r="B1" s="29"/>
      <c r="C1" s="30" t="s">
        <v>134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T1" s="33"/>
      <c r="U1" s="33"/>
      <c r="V1" s="33"/>
      <c r="W1" s="34" t="s">
        <v>129</v>
      </c>
      <c r="X1" s="34"/>
      <c r="Y1" s="34"/>
      <c r="Z1" s="34"/>
      <c r="AA1" s="33"/>
    </row>
    <row r="2" spans="1:27" ht="15.75" hidden="1" customHeight="1" x14ac:dyDescent="0.15">
      <c r="A2" s="29" t="s">
        <v>131</v>
      </c>
      <c r="B2" s="29"/>
      <c r="C2" s="3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6"/>
      <c r="T2" s="36"/>
      <c r="U2" s="36"/>
      <c r="V2" s="36"/>
      <c r="W2" s="36"/>
      <c r="X2" s="36"/>
      <c r="Y2" s="36"/>
      <c r="Z2" s="36"/>
      <c r="AA2" s="33"/>
    </row>
    <row r="3" spans="1:27" ht="30" customHeight="1" x14ac:dyDescent="0.15">
      <c r="A3" s="37" t="s">
        <v>130</v>
      </c>
      <c r="B3" s="37"/>
      <c r="C3" s="38" t="s">
        <v>135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7" ht="6.75" customHeight="1" x14ac:dyDescent="0.15">
      <c r="A4" s="37"/>
      <c r="B4" s="37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27" ht="15" customHeight="1" x14ac:dyDescent="0.15">
      <c r="A5" s="37"/>
      <c r="B5" s="37"/>
      <c r="C5" s="42" t="s">
        <v>128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4"/>
    </row>
    <row r="6" spans="1:27" ht="15" customHeight="1" x14ac:dyDescent="0.15">
      <c r="A6" s="37"/>
      <c r="B6" s="37"/>
      <c r="C6" s="42" t="s">
        <v>15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4"/>
    </row>
    <row r="7" spans="1:27" ht="15" customHeight="1" x14ac:dyDescent="0.15">
      <c r="A7" s="37"/>
      <c r="B7" s="37"/>
      <c r="C7" s="42" t="s">
        <v>16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4"/>
    </row>
    <row r="8" spans="1:27" ht="15" hidden="1" customHeight="1" x14ac:dyDescent="0.15">
      <c r="A8" s="37"/>
      <c r="B8" s="37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4"/>
    </row>
    <row r="9" spans="1:27" ht="6.75" customHeight="1" x14ac:dyDescent="0.15">
      <c r="A9" s="37"/>
      <c r="B9" s="37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7"/>
    </row>
    <row r="10" spans="1:27" ht="27" customHeight="1" x14ac:dyDescent="0.15">
      <c r="A10" s="37"/>
      <c r="B10" s="37"/>
      <c r="I10" s="48"/>
    </row>
    <row r="11" spans="1:27" ht="15" hidden="1" customHeight="1" x14ac:dyDescent="0.15">
      <c r="A11" s="37"/>
      <c r="B11" s="37"/>
      <c r="I11" s="48"/>
    </row>
    <row r="12" spans="1:27" ht="15" hidden="1" customHeight="1" x14ac:dyDescent="0.15">
      <c r="A12" s="37"/>
      <c r="B12" s="37"/>
      <c r="I12" s="48"/>
    </row>
    <row r="13" spans="1:27" ht="20.100000000000001" customHeight="1" x14ac:dyDescent="0.15">
      <c r="A13" s="37"/>
      <c r="B13" s="37"/>
      <c r="C13" s="49" t="s">
        <v>17</v>
      </c>
      <c r="D13" s="50"/>
      <c r="E13" s="50"/>
      <c r="F13" s="50"/>
      <c r="G13" s="50"/>
      <c r="H13" s="51"/>
    </row>
    <row r="14" spans="1:27" ht="20.100000000000001" customHeight="1" x14ac:dyDescent="0.15">
      <c r="A14" s="37"/>
      <c r="B14" s="37"/>
      <c r="C14" s="52"/>
      <c r="D14" s="53"/>
      <c r="E14" s="53"/>
      <c r="F14" s="53"/>
      <c r="G14" s="53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5"/>
    </row>
    <row r="15" spans="1:27" ht="20.100000000000001" customHeight="1" x14ac:dyDescent="0.15">
      <c r="A15" s="37">
        <f>IFERROR(IF(TRIM($I15)="",1001,0),3)</f>
        <v>1001</v>
      </c>
      <c r="B15" s="37"/>
      <c r="C15" s="56"/>
      <c r="D15" s="57">
        <v>1</v>
      </c>
      <c r="E15" s="58" t="s">
        <v>19</v>
      </c>
      <c r="F15" s="58"/>
      <c r="G15" s="58"/>
      <c r="H15" s="58"/>
      <c r="I15" s="15"/>
      <c r="J15" s="15"/>
      <c r="K15" s="15"/>
      <c r="L15" s="15"/>
      <c r="M15" s="15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9"/>
    </row>
    <row r="16" spans="1:27" ht="20.100000000000001" customHeight="1" x14ac:dyDescent="0.15">
      <c r="A16" s="37"/>
      <c r="B16" s="37"/>
      <c r="C16" s="56"/>
      <c r="D16" s="57"/>
      <c r="E16" s="58"/>
      <c r="F16" s="58"/>
      <c r="G16" s="58"/>
      <c r="H16" s="58"/>
      <c r="I16" s="60"/>
      <c r="J16" s="61" t="str">
        <f>日付例&amp;"　年月日を入力してください。"</f>
        <v>例)2024/4/1、R6/4/1　年月日を入力してください。</v>
      </c>
      <c r="K16" s="61"/>
      <c r="L16" s="61"/>
      <c r="M16" s="61"/>
      <c r="N16" s="61"/>
      <c r="O16" s="61"/>
      <c r="P16" s="61"/>
      <c r="Q16" s="62"/>
      <c r="R16" s="62"/>
      <c r="S16" s="62"/>
      <c r="T16" s="62"/>
      <c r="U16" s="62"/>
      <c r="V16" s="62"/>
      <c r="W16" s="62"/>
      <c r="X16" s="62"/>
      <c r="Y16" s="62"/>
      <c r="Z16" s="59"/>
    </row>
    <row r="17" spans="1:26" ht="15" customHeight="1" x14ac:dyDescent="0.15">
      <c r="A17" s="37"/>
      <c r="B17" s="37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5"/>
    </row>
    <row r="18" spans="1:26" ht="15" customHeight="1" x14ac:dyDescent="0.15">
      <c r="A18" s="37"/>
      <c r="B18" s="37"/>
    </row>
    <row r="19" spans="1:26" ht="15.75" hidden="1" customHeight="1" x14ac:dyDescent="0.15">
      <c r="A19" s="37"/>
      <c r="B19" s="37"/>
    </row>
    <row r="20" spans="1:26" ht="15.75" hidden="1" customHeight="1" x14ac:dyDescent="0.15">
      <c r="A20" s="37"/>
      <c r="B20" s="37"/>
    </row>
    <row r="21" spans="1:26" ht="15.75" hidden="1" customHeight="1" x14ac:dyDescent="0.15">
      <c r="A21" s="37"/>
      <c r="B21" s="37"/>
    </row>
    <row r="22" spans="1:26" ht="15.75" hidden="1" customHeight="1" x14ac:dyDescent="0.15">
      <c r="A22" s="37"/>
      <c r="B22" s="37"/>
    </row>
    <row r="23" spans="1:26" ht="15.75" hidden="1" customHeight="1" x14ac:dyDescent="0.15">
      <c r="A23" s="37"/>
      <c r="B23" s="37"/>
    </row>
    <row r="24" spans="1:26" ht="15.75" hidden="1" customHeight="1" x14ac:dyDescent="0.15">
      <c r="A24" s="37"/>
      <c r="B24" s="37"/>
    </row>
    <row r="25" spans="1:26" ht="15.75" hidden="1" customHeight="1" x14ac:dyDescent="0.15">
      <c r="A25" s="37"/>
      <c r="B25" s="37"/>
    </row>
    <row r="26" spans="1:26" ht="15.75" hidden="1" customHeight="1" x14ac:dyDescent="0.15">
      <c r="A26" s="37"/>
      <c r="B26" s="37"/>
    </row>
    <row r="27" spans="1:26" ht="15.75" hidden="1" customHeight="1" x14ac:dyDescent="0.15">
      <c r="A27" s="37"/>
      <c r="B27" s="37"/>
    </row>
    <row r="28" spans="1:26" ht="15" customHeight="1" x14ac:dyDescent="0.15">
      <c r="A28" s="37"/>
      <c r="B28" s="37"/>
    </row>
    <row r="29" spans="1:26" ht="20.100000000000001" customHeight="1" x14ac:dyDescent="0.15">
      <c r="A29" s="37"/>
      <c r="B29" s="37"/>
      <c r="C29" s="49" t="s">
        <v>116</v>
      </c>
      <c r="D29" s="50"/>
      <c r="E29" s="50"/>
      <c r="F29" s="50"/>
      <c r="G29" s="50"/>
      <c r="H29" s="51"/>
      <c r="I29" s="66"/>
    </row>
    <row r="30" spans="1:26" ht="9.9499999999999993" customHeight="1" x14ac:dyDescent="0.15">
      <c r="A30" s="37"/>
      <c r="B30" s="37"/>
      <c r="C30" s="52"/>
      <c r="D30" s="53"/>
      <c r="E30" s="67"/>
      <c r="F30" s="67"/>
      <c r="G30" s="67"/>
      <c r="H30" s="67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5"/>
    </row>
    <row r="31" spans="1:26" ht="20.100000000000001" customHeight="1" x14ac:dyDescent="0.15">
      <c r="A31" s="37"/>
      <c r="B31" s="37"/>
      <c r="C31" s="52"/>
      <c r="D31" s="68" t="s">
        <v>18</v>
      </c>
      <c r="E31" s="69"/>
      <c r="F31" s="69"/>
      <c r="G31" s="69"/>
      <c r="H31" s="69"/>
      <c r="I31" s="70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71"/>
      <c r="Z31" s="59"/>
    </row>
    <row r="32" spans="1:26" ht="9.9499999999999993" customHeight="1" x14ac:dyDescent="0.15">
      <c r="A32" s="37"/>
      <c r="B32" s="37"/>
      <c r="C32" s="5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59"/>
    </row>
    <row r="33" spans="1:26" ht="20.100000000000001" customHeight="1" x14ac:dyDescent="0.15">
      <c r="A33" s="37"/>
      <c r="B33" s="37"/>
      <c r="C33" s="56"/>
      <c r="D33" s="57">
        <v>1</v>
      </c>
      <c r="E33" s="32" t="s">
        <v>0</v>
      </c>
      <c r="I33" s="11"/>
      <c r="J33" s="12"/>
      <c r="K33" s="12"/>
      <c r="L33" s="12"/>
      <c r="M33" s="12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9"/>
    </row>
    <row r="34" spans="1:26" ht="20.100000000000001" customHeight="1" x14ac:dyDescent="0.15">
      <c r="A34" s="37"/>
      <c r="B34" s="37"/>
      <c r="C34" s="56"/>
      <c r="D34" s="57"/>
      <c r="E34" s="58"/>
      <c r="F34" s="58"/>
      <c r="G34" s="58"/>
      <c r="H34" s="58"/>
      <c r="I34" s="60"/>
      <c r="J34" s="61" t="s">
        <v>125</v>
      </c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59"/>
    </row>
    <row r="35" spans="1:26" ht="20.100000000000001" customHeight="1" x14ac:dyDescent="0.15">
      <c r="A35" s="37">
        <f>IFERROR(IF(AND($I35&lt;&gt;"", OR(ISERROR(FIND("@"&amp;LEFT($I35,3)&amp;"@", 都道府県3))=FALSE, ISERROR(FIND("@"&amp;LEFT($I35,4)&amp;"@",都道府県4))=FALSE)=FALSE),1001,0),3)</f>
        <v>0</v>
      </c>
      <c r="B35" s="37"/>
      <c r="C35" s="56"/>
      <c r="D35" s="57">
        <v>2</v>
      </c>
      <c r="E35" s="32" t="s">
        <v>117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59"/>
    </row>
    <row r="36" spans="1:26" ht="20.100000000000001" customHeight="1" x14ac:dyDescent="0.15">
      <c r="A36" s="37"/>
      <c r="B36" s="37"/>
      <c r="C36" s="56"/>
      <c r="D36" s="57"/>
      <c r="E36" s="58"/>
      <c r="F36" s="58"/>
      <c r="G36" s="58"/>
      <c r="H36" s="58"/>
      <c r="I36" s="60"/>
      <c r="J36" s="61" t="s">
        <v>14</v>
      </c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59"/>
    </row>
    <row r="37" spans="1:26" ht="20.100000000000001" customHeight="1" x14ac:dyDescent="0.15">
      <c r="A37" s="37"/>
      <c r="B37" s="37"/>
      <c r="C37" s="56"/>
      <c r="D37" s="57">
        <v>3</v>
      </c>
      <c r="E37" s="32" t="s">
        <v>118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59"/>
    </row>
    <row r="38" spans="1:26" ht="20.100000000000001" customHeight="1" x14ac:dyDescent="0.15">
      <c r="A38" s="37"/>
      <c r="B38" s="37"/>
      <c r="C38" s="73"/>
      <c r="D38" s="58"/>
      <c r="E38" s="58"/>
      <c r="F38" s="58"/>
      <c r="G38" s="58"/>
      <c r="H38" s="58"/>
      <c r="I38" s="60"/>
      <c r="J38" s="61" t="s">
        <v>113</v>
      </c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59"/>
    </row>
    <row r="39" spans="1:26" ht="20.100000000000001" customHeight="1" x14ac:dyDescent="0.15">
      <c r="A39" s="37"/>
      <c r="B39" s="37"/>
      <c r="C39" s="56"/>
      <c r="D39" s="57">
        <v>4</v>
      </c>
      <c r="E39" s="32" t="s">
        <v>1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59"/>
    </row>
    <row r="40" spans="1:26" ht="20.100000000000001" customHeight="1" x14ac:dyDescent="0.15">
      <c r="A40" s="37"/>
      <c r="B40" s="37"/>
      <c r="C40" s="73"/>
      <c r="D40" s="58"/>
      <c r="E40" s="58"/>
      <c r="F40" s="58"/>
      <c r="G40" s="58"/>
      <c r="H40" s="58"/>
      <c r="I40" s="60"/>
      <c r="J40" s="61" t="s">
        <v>79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74"/>
    </row>
    <row r="41" spans="1:26" ht="20.100000000000001" customHeight="1" x14ac:dyDescent="0.15">
      <c r="A41" s="37"/>
      <c r="B41" s="37"/>
      <c r="C41" s="56"/>
      <c r="D41" s="57">
        <v>5</v>
      </c>
      <c r="E41" s="32" t="s">
        <v>9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59"/>
    </row>
    <row r="42" spans="1:26" ht="20.100000000000001" customHeight="1" x14ac:dyDescent="0.15">
      <c r="A42" s="37"/>
      <c r="B42" s="37"/>
      <c r="C42" s="73"/>
      <c r="D42" s="58"/>
      <c r="E42" s="58"/>
      <c r="F42" s="58"/>
      <c r="G42" s="58"/>
      <c r="H42" s="58"/>
      <c r="I42" s="60"/>
      <c r="J42" s="61" t="s">
        <v>8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74"/>
    </row>
    <row r="43" spans="1:26" ht="20.100000000000001" customHeight="1" x14ac:dyDescent="0.15">
      <c r="A43" s="37">
        <f>IFERROR(IF(AND($I43&lt;&gt;"", NOT(OR(IFERROR(SEARCH(" ",TRIM($I43)),0)&gt;0, IFERROR(SEARCH("　",TRIM($I43)),0)&gt;0))),1001,0),3)</f>
        <v>0</v>
      </c>
      <c r="B43" s="37"/>
      <c r="C43" s="56"/>
      <c r="D43" s="57">
        <v>6</v>
      </c>
      <c r="E43" s="32" t="s">
        <v>119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59"/>
    </row>
    <row r="44" spans="1:26" ht="20.100000000000001" customHeight="1" x14ac:dyDescent="0.15">
      <c r="A44" s="37"/>
      <c r="B44" s="37"/>
      <c r="C44" s="73"/>
      <c r="D44" s="58"/>
      <c r="E44" s="58"/>
      <c r="F44" s="58"/>
      <c r="G44" s="58"/>
      <c r="H44" s="58"/>
      <c r="I44" s="60"/>
      <c r="J44" s="61" t="s">
        <v>6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74"/>
    </row>
    <row r="45" spans="1:26" ht="20.100000000000001" customHeight="1" x14ac:dyDescent="0.15">
      <c r="A45" s="37">
        <f>IFERROR(IF(AND($I45&lt;&gt;"", NOT(OR(IFERROR(SEARCH(" ",TRIM($I45)),0)&gt;0, IFERROR(SEARCH("　",TRIM($I45)),0)&gt;0))),1001,0),3)</f>
        <v>0</v>
      </c>
      <c r="B45" s="37"/>
      <c r="C45" s="56"/>
      <c r="D45" s="57">
        <v>7</v>
      </c>
      <c r="E45" s="32" t="s">
        <v>2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59"/>
    </row>
    <row r="46" spans="1:26" ht="20.100000000000001" customHeight="1" x14ac:dyDescent="0.15">
      <c r="A46" s="37"/>
      <c r="B46" s="37"/>
      <c r="C46" s="73"/>
      <c r="D46" s="58"/>
      <c r="E46" s="58"/>
      <c r="F46" s="58"/>
      <c r="G46" s="58"/>
      <c r="H46" s="58"/>
      <c r="I46" s="60"/>
      <c r="J46" s="61" t="s">
        <v>7</v>
      </c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9"/>
    </row>
    <row r="47" spans="1:26" ht="20.100000000000001" customHeight="1" x14ac:dyDescent="0.15">
      <c r="A47" s="37">
        <f>IFERROR(IF(AND($I47&lt;&gt;"", NOT(AND(ISNUMBER(VALUE(SUBSTITUTE($I47,"-",""))), IFERROR(SEARCH("-",$I47),0)&gt;0))),1001,0),3)</f>
        <v>0</v>
      </c>
      <c r="B47" s="37"/>
      <c r="C47" s="56"/>
      <c r="D47" s="57">
        <v>8</v>
      </c>
      <c r="E47" s="32" t="s">
        <v>3</v>
      </c>
      <c r="I47" s="14"/>
      <c r="J47" s="14"/>
      <c r="K47" s="14"/>
      <c r="L47" s="14"/>
      <c r="M47" s="14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9"/>
    </row>
    <row r="48" spans="1:26" ht="20.100000000000001" customHeight="1" x14ac:dyDescent="0.15">
      <c r="A48" s="37"/>
      <c r="B48" s="37"/>
      <c r="C48" s="73"/>
      <c r="D48" s="58"/>
      <c r="E48" s="58"/>
      <c r="F48" s="58"/>
      <c r="G48" s="58"/>
      <c r="H48" s="58"/>
      <c r="I48" s="60"/>
      <c r="J48" s="61" t="s">
        <v>80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59"/>
    </row>
    <row r="49" spans="1:26" ht="20.100000000000001" customHeight="1" x14ac:dyDescent="0.15">
      <c r="A49" s="37">
        <f>IFERROR(IF(AND($I49&lt;&gt;"", NOT(AND(ISNUMBER(VALUE(SUBSTITUTE($I49,"-",""))), IFERROR(SEARCH("-",$I49),0)&gt;0))),1001,0),3)</f>
        <v>0</v>
      </c>
      <c r="B49" s="37"/>
      <c r="C49" s="56"/>
      <c r="D49" s="57">
        <v>9</v>
      </c>
      <c r="E49" s="32" t="s">
        <v>4</v>
      </c>
      <c r="I49" s="14"/>
      <c r="J49" s="12"/>
      <c r="K49" s="12"/>
      <c r="L49" s="12"/>
      <c r="M49" s="12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9"/>
    </row>
    <row r="50" spans="1:26" ht="20.100000000000001" customHeight="1" x14ac:dyDescent="0.15">
      <c r="A50" s="37"/>
      <c r="B50" s="37"/>
      <c r="C50" s="73"/>
      <c r="D50" s="58"/>
      <c r="E50" s="58"/>
      <c r="F50" s="58"/>
      <c r="G50" s="58"/>
      <c r="H50" s="58"/>
      <c r="I50" s="60"/>
      <c r="J50" s="61" t="s">
        <v>81</v>
      </c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59"/>
    </row>
    <row r="51" spans="1:26" ht="20.100000000000001" customHeight="1" x14ac:dyDescent="0.15">
      <c r="A51" s="37">
        <f>IFERROR(IF(AND($I51&lt;&gt;"", NOT(IFERROR(SEARCH("@",$I51),0)&gt;0)),1001,0),3)</f>
        <v>0</v>
      </c>
      <c r="B51" s="37"/>
      <c r="C51" s="56"/>
      <c r="D51" s="57">
        <v>10</v>
      </c>
      <c r="E51" s="32" t="s">
        <v>120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59"/>
    </row>
    <row r="52" spans="1:26" ht="20.100000000000001" customHeight="1" x14ac:dyDescent="0.15">
      <c r="A52" s="37"/>
      <c r="B52" s="37"/>
      <c r="C52" s="73"/>
      <c r="D52" s="58"/>
      <c r="E52" s="58"/>
      <c r="F52" s="58"/>
      <c r="G52" s="58"/>
      <c r="H52" s="58"/>
      <c r="I52" s="60"/>
      <c r="J52" s="75" t="s">
        <v>115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59"/>
    </row>
    <row r="53" spans="1:26" ht="15" customHeight="1" x14ac:dyDescent="0.15">
      <c r="A53" s="37"/>
      <c r="B53" s="37"/>
      <c r="C53" s="76"/>
      <c r="D53" s="77"/>
      <c r="E53" s="77"/>
      <c r="F53" s="77"/>
      <c r="G53" s="77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9"/>
    </row>
    <row r="54" spans="1:26" ht="15" customHeight="1" x14ac:dyDescent="0.15">
      <c r="A54" s="37"/>
      <c r="B54" s="37"/>
      <c r="C54" s="58"/>
      <c r="D54" s="58"/>
      <c r="E54" s="58"/>
      <c r="F54" s="58"/>
      <c r="G54" s="58"/>
      <c r="H54" s="58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58"/>
    </row>
    <row r="55" spans="1:26" ht="15.75" hidden="1" customHeight="1" x14ac:dyDescent="0.15">
      <c r="A55" s="37"/>
      <c r="B55" s="37"/>
      <c r="C55" s="58"/>
      <c r="D55" s="58"/>
      <c r="E55" s="58"/>
      <c r="F55" s="58"/>
      <c r="G55" s="58"/>
      <c r="H55" s="58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58"/>
    </row>
    <row r="56" spans="1:26" ht="15.75" hidden="1" customHeight="1" x14ac:dyDescent="0.15">
      <c r="A56" s="37"/>
      <c r="B56" s="37"/>
      <c r="C56" s="58"/>
      <c r="D56" s="58"/>
      <c r="E56" s="58"/>
      <c r="F56" s="58"/>
      <c r="G56" s="58"/>
      <c r="H56" s="58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58"/>
    </row>
    <row r="57" spans="1:26" ht="15.75" hidden="1" customHeight="1" x14ac:dyDescent="0.15">
      <c r="A57" s="37"/>
      <c r="B57" s="37"/>
      <c r="C57" s="58"/>
      <c r="D57" s="58"/>
      <c r="E57" s="58"/>
      <c r="F57" s="58"/>
      <c r="G57" s="58"/>
      <c r="H57" s="58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58"/>
    </row>
    <row r="58" spans="1:26" ht="15.75" hidden="1" customHeight="1" x14ac:dyDescent="0.15">
      <c r="A58" s="37"/>
      <c r="B58" s="37"/>
      <c r="C58" s="58"/>
      <c r="D58" s="58"/>
      <c r="E58" s="58"/>
      <c r="F58" s="58"/>
      <c r="G58" s="58"/>
      <c r="H58" s="58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58"/>
    </row>
    <row r="59" spans="1:26" ht="15.75" hidden="1" customHeight="1" x14ac:dyDescent="0.15">
      <c r="A59" s="37"/>
      <c r="B59" s="37"/>
      <c r="C59" s="58"/>
      <c r="D59" s="58"/>
      <c r="E59" s="58"/>
      <c r="F59" s="58"/>
      <c r="G59" s="58"/>
      <c r="H59" s="58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58"/>
    </row>
    <row r="60" spans="1:26" ht="15.75" hidden="1" customHeight="1" x14ac:dyDescent="0.15">
      <c r="A60" s="37"/>
      <c r="B60" s="37"/>
      <c r="C60" s="58"/>
      <c r="D60" s="58"/>
      <c r="E60" s="58"/>
      <c r="F60" s="58"/>
      <c r="G60" s="58"/>
      <c r="H60" s="58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58"/>
    </row>
    <row r="61" spans="1:26" ht="15.75" hidden="1" customHeight="1" x14ac:dyDescent="0.15">
      <c r="A61" s="37"/>
      <c r="B61" s="37"/>
      <c r="C61" s="58"/>
      <c r="D61" s="58"/>
      <c r="E61" s="58"/>
      <c r="F61" s="58"/>
      <c r="G61" s="58"/>
      <c r="H61" s="58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58"/>
    </row>
    <row r="62" spans="1:26" ht="15.75" hidden="1" customHeight="1" x14ac:dyDescent="0.15">
      <c r="A62" s="37"/>
      <c r="B62" s="37"/>
      <c r="C62" s="58"/>
      <c r="D62" s="58"/>
      <c r="E62" s="58"/>
      <c r="F62" s="58"/>
      <c r="G62" s="58"/>
      <c r="H62" s="58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58"/>
    </row>
    <row r="63" spans="1:26" ht="15.75" hidden="1" customHeight="1" x14ac:dyDescent="0.15">
      <c r="A63" s="37"/>
      <c r="B63" s="37"/>
      <c r="C63" s="58"/>
      <c r="D63" s="58"/>
      <c r="E63" s="58"/>
      <c r="F63" s="58"/>
      <c r="G63" s="58"/>
      <c r="H63" s="58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58"/>
    </row>
    <row r="64" spans="1:26" ht="15" customHeight="1" x14ac:dyDescent="0.15">
      <c r="A64" s="37"/>
      <c r="B64" s="37"/>
      <c r="C64" s="58"/>
      <c r="D64" s="58"/>
      <c r="E64" s="58"/>
      <c r="F64" s="58"/>
      <c r="G64" s="58"/>
      <c r="H64" s="58"/>
      <c r="I64" s="81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20.100000000000001" customHeight="1" x14ac:dyDescent="0.15">
      <c r="A65" s="37"/>
      <c r="B65" s="37"/>
      <c r="C65" s="49" t="s">
        <v>71</v>
      </c>
      <c r="D65" s="50"/>
      <c r="E65" s="50"/>
      <c r="F65" s="50"/>
      <c r="G65" s="50"/>
      <c r="H65" s="51"/>
    </row>
    <row r="66" spans="1:26" ht="9.9499999999999993" customHeight="1" x14ac:dyDescent="0.15">
      <c r="A66" s="37"/>
      <c r="B66" s="37"/>
      <c r="C66" s="52"/>
      <c r="D66" s="53"/>
      <c r="E66" s="67"/>
      <c r="F66" s="67"/>
      <c r="G66" s="67"/>
      <c r="H66" s="67"/>
      <c r="I66" s="82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5"/>
    </row>
    <row r="67" spans="1:26" ht="20.100000000000001" customHeight="1" x14ac:dyDescent="0.15">
      <c r="A67" s="37"/>
      <c r="B67" s="37"/>
      <c r="C67" s="52"/>
      <c r="D67" s="68" t="s">
        <v>18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1"/>
      <c r="Z67" s="59"/>
    </row>
    <row r="68" spans="1:26" ht="9.9499999999999993" customHeight="1" x14ac:dyDescent="0.15">
      <c r="A68" s="37"/>
      <c r="B68" s="37"/>
      <c r="C68" s="52"/>
      <c r="D68" s="83"/>
      <c r="E68" s="53"/>
      <c r="F68" s="53"/>
      <c r="G68" s="53"/>
      <c r="H68" s="53"/>
      <c r="I68" s="84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9"/>
    </row>
    <row r="69" spans="1:26" ht="20.100000000000001" customHeight="1" x14ac:dyDescent="0.15">
      <c r="A69" s="37"/>
      <c r="B69" s="37"/>
      <c r="C69" s="56"/>
      <c r="D69" s="57">
        <v>1</v>
      </c>
      <c r="E69" s="32" t="s">
        <v>0</v>
      </c>
      <c r="I69" s="11"/>
      <c r="J69" s="12"/>
      <c r="K69" s="12"/>
      <c r="L69" s="12"/>
      <c r="M69" s="12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9"/>
    </row>
    <row r="70" spans="1:26" ht="20.100000000000001" customHeight="1" x14ac:dyDescent="0.15">
      <c r="A70" s="37"/>
      <c r="B70" s="37"/>
      <c r="C70" s="56"/>
      <c r="D70" s="57"/>
      <c r="E70" s="58"/>
      <c r="F70" s="58"/>
      <c r="G70" s="58"/>
      <c r="H70" s="58"/>
      <c r="I70" s="85"/>
      <c r="J70" s="61" t="s">
        <v>125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59"/>
    </row>
    <row r="71" spans="1:26" ht="20.100000000000001" customHeight="1" x14ac:dyDescent="0.15">
      <c r="A71" s="37">
        <f>IFERROR(IF(AND($I71&lt;&gt;"", OR(ISERROR(FIND("@"&amp;LEFT($I71,3)&amp;"@", 都道府県3))=FALSE, ISERROR(FIND("@"&amp;LEFT($I71,4)&amp;"@",都道府県4))=FALSE)=FALSE),1001,0),3)</f>
        <v>0</v>
      </c>
      <c r="B71" s="37"/>
      <c r="C71" s="56"/>
      <c r="D71" s="57">
        <v>2</v>
      </c>
      <c r="E71" s="32" t="s">
        <v>117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59"/>
    </row>
    <row r="72" spans="1:26" ht="20.100000000000001" customHeight="1" x14ac:dyDescent="0.15">
      <c r="A72" s="37"/>
      <c r="B72" s="37"/>
      <c r="C72" s="56"/>
      <c r="D72" s="57"/>
      <c r="E72" s="58"/>
      <c r="F72" s="58"/>
      <c r="G72" s="58"/>
      <c r="H72" s="58"/>
      <c r="I72" s="85"/>
      <c r="J72" s="61" t="s">
        <v>14</v>
      </c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59"/>
    </row>
    <row r="73" spans="1:26" ht="20.100000000000001" customHeight="1" x14ac:dyDescent="0.15">
      <c r="A73" s="37"/>
      <c r="B73" s="37"/>
      <c r="C73" s="56"/>
      <c r="D73" s="57">
        <v>3</v>
      </c>
      <c r="E73" s="32" t="s">
        <v>118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59"/>
    </row>
    <row r="74" spans="1:26" ht="30" customHeight="1" x14ac:dyDescent="0.15">
      <c r="A74" s="37"/>
      <c r="B74" s="37"/>
      <c r="C74" s="73"/>
      <c r="D74" s="58"/>
      <c r="F74" s="58"/>
      <c r="G74" s="58"/>
      <c r="H74" s="58"/>
      <c r="I74" s="85"/>
      <c r="J74" s="86" t="s">
        <v>173</v>
      </c>
      <c r="K74" s="86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59"/>
    </row>
    <row r="75" spans="1:26" ht="20.100000000000001" customHeight="1" x14ac:dyDescent="0.15">
      <c r="A75" s="37"/>
      <c r="B75" s="37"/>
      <c r="C75" s="56"/>
      <c r="D75" s="57">
        <v>4</v>
      </c>
      <c r="E75" s="32" t="s">
        <v>1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59"/>
    </row>
    <row r="76" spans="1:26" ht="30" customHeight="1" x14ac:dyDescent="0.15">
      <c r="A76" s="37"/>
      <c r="B76" s="37"/>
      <c r="C76" s="73"/>
      <c r="D76" s="58"/>
      <c r="E76" s="58"/>
      <c r="F76" s="58"/>
      <c r="G76" s="58"/>
      <c r="H76" s="58"/>
      <c r="I76" s="88"/>
      <c r="J76" s="86" t="s">
        <v>174</v>
      </c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59"/>
    </row>
    <row r="77" spans="1:26" ht="20.100000000000001" customHeight="1" x14ac:dyDescent="0.15">
      <c r="A77" s="37"/>
      <c r="B77" s="37"/>
      <c r="C77" s="56"/>
      <c r="D77" s="57">
        <v>5</v>
      </c>
      <c r="E77" s="32" t="s">
        <v>121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59"/>
    </row>
    <row r="78" spans="1:26" ht="20.100000000000001" customHeight="1" x14ac:dyDescent="0.15">
      <c r="A78" s="37"/>
      <c r="B78" s="37"/>
      <c r="C78" s="73"/>
      <c r="D78" s="58"/>
      <c r="E78" s="58"/>
      <c r="F78" s="58"/>
      <c r="G78" s="58"/>
      <c r="H78" s="58"/>
      <c r="I78" s="85"/>
      <c r="J78" s="61" t="s">
        <v>114</v>
      </c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59"/>
    </row>
    <row r="79" spans="1:26" ht="20.100000000000001" customHeight="1" x14ac:dyDescent="0.15">
      <c r="A79" s="37">
        <f>IFERROR(IF(AND($I79&lt;&gt;"", NOT(OR(IFERROR(SEARCH(" ",TRIM($I79)),0)&gt;0, IFERROR(SEARCH("　",TRIM($I79)),0)&gt;0))),1001,0),3)</f>
        <v>0</v>
      </c>
      <c r="B79" s="37"/>
      <c r="C79" s="56"/>
      <c r="D79" s="57">
        <v>6</v>
      </c>
      <c r="E79" s="32" t="s">
        <v>122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59"/>
    </row>
    <row r="80" spans="1:26" ht="20.100000000000001" customHeight="1" x14ac:dyDescent="0.15">
      <c r="A80" s="37"/>
      <c r="B80" s="37"/>
      <c r="C80" s="73"/>
      <c r="D80" s="58"/>
      <c r="E80" s="89" t="s">
        <v>123</v>
      </c>
      <c r="F80" s="58"/>
      <c r="G80" s="58"/>
      <c r="H80" s="58"/>
      <c r="I80" s="85"/>
      <c r="J80" s="61" t="s">
        <v>6</v>
      </c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59"/>
    </row>
    <row r="81" spans="1:27" ht="20.100000000000001" customHeight="1" x14ac:dyDescent="0.15">
      <c r="A81" s="37">
        <f>IFERROR(IF(AND($I81&lt;&gt;"", NOT(OR(IFERROR(SEARCH(" ",TRIM($I81)),0)&gt;0, IFERROR(SEARCH("　",TRIM($I81)),0)&gt;0))),1001,0),3)</f>
        <v>0</v>
      </c>
      <c r="B81" s="37"/>
      <c r="C81" s="56"/>
      <c r="D81" s="57">
        <v>7</v>
      </c>
      <c r="E81" s="32" t="s">
        <v>122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59"/>
    </row>
    <row r="82" spans="1:27" ht="20.100000000000001" customHeight="1" x14ac:dyDescent="0.15">
      <c r="A82" s="37"/>
      <c r="B82" s="37"/>
      <c r="C82" s="73"/>
      <c r="D82" s="58"/>
      <c r="E82" s="58"/>
      <c r="F82" s="58"/>
      <c r="G82" s="58"/>
      <c r="H82" s="58"/>
      <c r="I82" s="85"/>
      <c r="J82" s="61" t="s">
        <v>7</v>
      </c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59"/>
    </row>
    <row r="83" spans="1:27" ht="20.100000000000001" customHeight="1" x14ac:dyDescent="0.15">
      <c r="A83" s="37">
        <f>IFERROR(IF(AND($I83&lt;&gt;"", NOT(AND(ISNUMBER(VALUE(SUBSTITUTE($I83,"-",""))), IFERROR(SEARCH("-",$I83),0)&gt;0))),1001,0),3)</f>
        <v>0</v>
      </c>
      <c r="B83" s="37"/>
      <c r="C83" s="56"/>
      <c r="D83" s="57">
        <v>8</v>
      </c>
      <c r="E83" s="32" t="s">
        <v>3</v>
      </c>
      <c r="I83" s="14"/>
      <c r="J83" s="14"/>
      <c r="K83" s="14"/>
      <c r="L83" s="14"/>
      <c r="M83" s="14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9"/>
    </row>
    <row r="84" spans="1:27" ht="20.100000000000001" customHeight="1" x14ac:dyDescent="0.15">
      <c r="A84" s="37"/>
      <c r="B84" s="37"/>
      <c r="C84" s="73"/>
      <c r="D84" s="58"/>
      <c r="E84" s="58"/>
      <c r="F84" s="58"/>
      <c r="G84" s="58"/>
      <c r="H84" s="58"/>
      <c r="I84" s="60"/>
      <c r="J84" s="61" t="s">
        <v>82</v>
      </c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59"/>
    </row>
    <row r="85" spans="1:27" ht="20.100000000000001" customHeight="1" x14ac:dyDescent="0.15">
      <c r="A85" s="37">
        <f>IFERROR(IF(AND($I85&lt;&gt;"", NOT(AND(ISNUMBER(VALUE(SUBSTITUTE($I85,"-",""))), IFERROR(SEARCH("-",$I85),0)&gt;0))),1001,0),3)</f>
        <v>0</v>
      </c>
      <c r="B85" s="37"/>
      <c r="C85" s="56"/>
      <c r="D85" s="57">
        <v>9</v>
      </c>
      <c r="E85" s="32" t="s">
        <v>4</v>
      </c>
      <c r="I85" s="14"/>
      <c r="J85" s="14"/>
      <c r="K85" s="14"/>
      <c r="L85" s="14"/>
      <c r="M85" s="14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9"/>
    </row>
    <row r="86" spans="1:27" s="94" customFormat="1" ht="20.100000000000001" customHeight="1" x14ac:dyDescent="0.15">
      <c r="A86" s="90"/>
      <c r="B86" s="90"/>
      <c r="C86" s="91"/>
      <c r="D86" s="92"/>
      <c r="E86" s="58"/>
      <c r="F86" s="92"/>
      <c r="G86" s="92"/>
      <c r="H86" s="92"/>
      <c r="I86" s="60"/>
      <c r="J86" s="61" t="s">
        <v>81</v>
      </c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93"/>
    </row>
    <row r="87" spans="1:27" ht="20.100000000000001" customHeight="1" x14ac:dyDescent="0.15">
      <c r="A87" s="37">
        <f>IFERROR(IF(AND($I87&lt;&gt;"", NOT(IFERROR(SEARCH("@",$I87),0)&gt;0)),1001,0),3)</f>
        <v>0</v>
      </c>
      <c r="B87" s="37"/>
      <c r="C87" s="56"/>
      <c r="D87" s="57">
        <v>10</v>
      </c>
      <c r="E87" s="32" t="s">
        <v>120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59"/>
    </row>
    <row r="88" spans="1:27" ht="20.100000000000001" customHeight="1" x14ac:dyDescent="0.15">
      <c r="A88" s="37"/>
      <c r="B88" s="37"/>
      <c r="C88" s="73"/>
      <c r="D88" s="58"/>
      <c r="E88" s="58"/>
      <c r="F88" s="58"/>
      <c r="G88" s="58"/>
      <c r="H88" s="58"/>
      <c r="I88" s="60"/>
      <c r="J88" s="75" t="s">
        <v>115</v>
      </c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59"/>
    </row>
    <row r="89" spans="1:27" ht="15" customHeight="1" x14ac:dyDescent="0.15">
      <c r="A89" s="37"/>
      <c r="B89" s="37"/>
      <c r="C89" s="76"/>
      <c r="D89" s="77"/>
      <c r="E89" s="77"/>
      <c r="F89" s="77"/>
      <c r="G89" s="77"/>
      <c r="H89" s="77"/>
      <c r="I89" s="95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9"/>
    </row>
    <row r="90" spans="1:27" ht="15" customHeight="1" x14ac:dyDescent="0.15">
      <c r="A90" s="37"/>
      <c r="B90" s="37"/>
      <c r="C90" s="58"/>
      <c r="D90" s="58"/>
      <c r="E90" s="58"/>
      <c r="F90" s="58"/>
      <c r="G90" s="58"/>
      <c r="H90" s="58"/>
      <c r="I90" s="96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58"/>
    </row>
    <row r="91" spans="1:27" ht="15" customHeight="1" x14ac:dyDescent="0.15">
      <c r="A91" s="37"/>
      <c r="B91" s="37"/>
      <c r="C91" s="58"/>
      <c r="D91" s="58"/>
      <c r="E91" s="58"/>
      <c r="F91" s="58"/>
      <c r="G91" s="58"/>
      <c r="H91" s="58"/>
      <c r="I91" s="80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7" ht="20.100000000000001" customHeight="1" x14ac:dyDescent="0.15">
      <c r="A92" s="37"/>
      <c r="B92" s="37"/>
      <c r="C92" s="49" t="s">
        <v>74</v>
      </c>
      <c r="D92" s="50"/>
      <c r="E92" s="50"/>
      <c r="F92" s="50"/>
      <c r="G92" s="50"/>
      <c r="H92" s="51"/>
      <c r="I92" s="97"/>
    </row>
    <row r="93" spans="1:27" ht="9.9499999999999993" customHeight="1" x14ac:dyDescent="0.15">
      <c r="A93" s="37"/>
      <c r="B93" s="37"/>
      <c r="C93" s="52"/>
      <c r="D93" s="53"/>
      <c r="E93" s="53"/>
      <c r="F93" s="53"/>
      <c r="G93" s="53"/>
      <c r="H93" s="53"/>
      <c r="I93" s="53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5"/>
    </row>
    <row r="94" spans="1:27" ht="30" customHeight="1" x14ac:dyDescent="0.15">
      <c r="A94" s="37"/>
      <c r="B94" s="98"/>
      <c r="C94" s="58"/>
      <c r="D94" s="99" t="s">
        <v>75</v>
      </c>
      <c r="E94" s="100"/>
      <c r="F94" s="100"/>
      <c r="G94" s="100"/>
      <c r="H94" s="100"/>
      <c r="I94" s="101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58"/>
      <c r="AA94" s="73"/>
    </row>
    <row r="95" spans="1:27" ht="9.9499999999999993" customHeight="1" x14ac:dyDescent="0.15">
      <c r="A95" s="37"/>
      <c r="B95" s="37"/>
      <c r="C95" s="73"/>
      <c r="D95" s="83"/>
      <c r="E95" s="58"/>
      <c r="F95" s="58"/>
      <c r="G95" s="58"/>
      <c r="H95" s="58"/>
      <c r="I95" s="84"/>
      <c r="J95" s="80"/>
      <c r="K95" s="80"/>
      <c r="L95" s="80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73"/>
    </row>
    <row r="96" spans="1:27" ht="20.100000000000001" customHeight="1" x14ac:dyDescent="0.15">
      <c r="A96" s="37">
        <f>IFERROR(IF(AND($I96&lt;&gt;"無", $I96&lt;&gt;"有"),1001,0),3)</f>
        <v>0</v>
      </c>
      <c r="B96" s="37"/>
      <c r="C96" s="56"/>
      <c r="D96" s="57">
        <v>1</v>
      </c>
      <c r="E96" s="58" t="s">
        <v>76</v>
      </c>
      <c r="F96" s="58"/>
      <c r="G96" s="58"/>
      <c r="H96" s="58"/>
      <c r="I96" s="14" t="s">
        <v>12</v>
      </c>
      <c r="J96" s="16"/>
      <c r="K96" s="16"/>
      <c r="L96" s="16"/>
      <c r="M96" s="16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102"/>
    </row>
    <row r="97" spans="1:27" ht="20.100000000000001" customHeight="1" x14ac:dyDescent="0.15">
      <c r="A97" s="37"/>
      <c r="B97" s="37"/>
      <c r="C97" s="73"/>
      <c r="D97" s="58"/>
      <c r="E97" s="58"/>
      <c r="F97" s="58"/>
      <c r="G97" s="58"/>
      <c r="H97" s="58"/>
      <c r="I97" s="60"/>
      <c r="J97" s="61" t="s">
        <v>13</v>
      </c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102"/>
    </row>
    <row r="98" spans="1:27" ht="20.100000000000001" customHeight="1" x14ac:dyDescent="0.15">
      <c r="A98" s="37">
        <f>IFERROR(IF(AND($I96="有", OR(TRIM($I98)="", OR(NOT(ISNUMBER(VALUE($P98))), TRIM($P98)="", LEN($P98)&lt;&gt;6))),1001,0),3)</f>
        <v>0</v>
      </c>
      <c r="B98" s="37"/>
      <c r="C98" s="56"/>
      <c r="D98" s="57">
        <f>D96+1</f>
        <v>2</v>
      </c>
      <c r="E98" s="32" t="s">
        <v>83</v>
      </c>
      <c r="I98" s="14"/>
      <c r="J98" s="16"/>
      <c r="K98" s="16"/>
      <c r="L98" s="16"/>
      <c r="M98" s="16"/>
      <c r="N98" s="84" t="s">
        <v>20</v>
      </c>
      <c r="O98" s="103" t="s">
        <v>21</v>
      </c>
      <c r="P98" s="14"/>
      <c r="Q98" s="14"/>
      <c r="R98" s="58" t="s">
        <v>22</v>
      </c>
      <c r="S98" s="58"/>
      <c r="T98" s="58"/>
      <c r="U98" s="58"/>
      <c r="V98" s="58"/>
      <c r="W98" s="58"/>
      <c r="X98" s="58"/>
      <c r="Z98" s="102"/>
    </row>
    <row r="99" spans="1:27" ht="30" customHeight="1" x14ac:dyDescent="0.15">
      <c r="A99" s="37"/>
      <c r="B99" s="37"/>
      <c r="C99" s="73"/>
      <c r="D99" s="58"/>
      <c r="E99" s="58"/>
      <c r="F99" s="58"/>
      <c r="G99" s="58"/>
      <c r="H99" s="58"/>
      <c r="I99" s="85"/>
      <c r="J99" s="104" t="s">
        <v>124</v>
      </c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2"/>
    </row>
    <row r="100" spans="1:27" ht="20.100000000000001" customHeight="1" x14ac:dyDescent="0.15">
      <c r="A100" s="37">
        <f>IFERROR(IF(AND(I96="有",OR(TRIM($I100)="",TRIM($O100)="")),1001,0),3)</f>
        <v>0</v>
      </c>
      <c r="B100" s="166"/>
      <c r="C100" s="56"/>
      <c r="D100" s="57">
        <f>D98+1</f>
        <v>3</v>
      </c>
      <c r="E100" s="32" t="s">
        <v>171</v>
      </c>
      <c r="I100" s="15"/>
      <c r="J100" s="15"/>
      <c r="K100" s="15"/>
      <c r="L100" s="15"/>
      <c r="M100" s="15"/>
      <c r="N100" s="105" t="s">
        <v>172</v>
      </c>
      <c r="O100" s="15"/>
      <c r="P100" s="15"/>
      <c r="Q100" s="15"/>
      <c r="R100" s="15"/>
      <c r="S100" s="15"/>
      <c r="T100" s="58"/>
      <c r="U100" s="58"/>
      <c r="V100" s="58"/>
      <c r="W100" s="58"/>
      <c r="X100" s="58"/>
      <c r="Y100" s="58"/>
      <c r="Z100" s="59"/>
      <c r="AA100" s="58"/>
    </row>
    <row r="101" spans="1:27" ht="20.100000000000001" customHeight="1" x14ac:dyDescent="0.15">
      <c r="A101" s="37"/>
      <c r="B101" s="37"/>
      <c r="C101" s="73"/>
      <c r="D101" s="58"/>
      <c r="E101" s="58"/>
      <c r="F101" s="58"/>
      <c r="G101" s="58"/>
      <c r="H101" s="58"/>
      <c r="I101" s="60"/>
      <c r="J101" s="61" t="str">
        <f>日付例&amp;"　建設業許可の有効期間年月日を入力してください。"</f>
        <v>例)2024/4/1、R6/4/1　建設業許可の有効期間年月日を入力してください。</v>
      </c>
      <c r="K101" s="61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106"/>
      <c r="AA101" s="62"/>
    </row>
    <row r="102" spans="1:27" ht="9.9499999999999993" customHeight="1" x14ac:dyDescent="0.15">
      <c r="A102" s="37"/>
      <c r="B102" s="37"/>
      <c r="C102" s="73"/>
      <c r="D102" s="83"/>
      <c r="E102" s="58"/>
      <c r="F102" s="58"/>
      <c r="G102" s="58"/>
      <c r="H102" s="58"/>
      <c r="I102" s="84"/>
      <c r="J102" s="80"/>
      <c r="K102" s="80"/>
      <c r="L102" s="80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73"/>
    </row>
    <row r="103" spans="1:27" ht="30" customHeight="1" x14ac:dyDescent="0.15">
      <c r="A103" s="37"/>
      <c r="B103" s="98"/>
      <c r="C103" s="58"/>
      <c r="D103" s="99" t="s">
        <v>77</v>
      </c>
      <c r="E103" s="100"/>
      <c r="F103" s="100"/>
      <c r="G103" s="100"/>
      <c r="H103" s="100"/>
      <c r="I103" s="101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58"/>
      <c r="AA103" s="73"/>
    </row>
    <row r="104" spans="1:27" ht="9.9499999999999993" customHeight="1" x14ac:dyDescent="0.15">
      <c r="A104" s="37"/>
      <c r="B104" s="37"/>
      <c r="C104" s="73"/>
      <c r="D104" s="83"/>
      <c r="E104" s="58"/>
      <c r="F104" s="58"/>
      <c r="G104" s="58"/>
      <c r="H104" s="58"/>
      <c r="I104" s="107"/>
      <c r="J104" s="80"/>
      <c r="K104" s="80"/>
      <c r="L104" s="80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73"/>
    </row>
    <row r="105" spans="1:27" ht="20.100000000000001" customHeight="1" x14ac:dyDescent="0.15">
      <c r="A105" s="37">
        <f>IFERROR(IF(AND($I105&lt;&gt;"無", $I105&lt;&gt;"有"),1001,0),3)</f>
        <v>0</v>
      </c>
      <c r="B105" s="37"/>
      <c r="C105" s="56"/>
      <c r="D105" s="57">
        <v>4</v>
      </c>
      <c r="E105" s="58" t="s">
        <v>11</v>
      </c>
      <c r="F105" s="58"/>
      <c r="G105" s="58"/>
      <c r="H105" s="58"/>
      <c r="I105" s="14" t="s">
        <v>12</v>
      </c>
      <c r="J105" s="16"/>
      <c r="K105" s="16"/>
      <c r="L105" s="16"/>
      <c r="M105" s="16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102"/>
    </row>
    <row r="106" spans="1:27" ht="20.100000000000001" customHeight="1" x14ac:dyDescent="0.15">
      <c r="A106" s="37"/>
      <c r="B106" s="37"/>
      <c r="C106" s="73"/>
      <c r="D106" s="58"/>
      <c r="E106" s="58"/>
      <c r="F106" s="58"/>
      <c r="G106" s="58"/>
      <c r="H106" s="58"/>
      <c r="I106" s="60"/>
      <c r="J106" s="108" t="s">
        <v>13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2"/>
    </row>
    <row r="107" spans="1:27" ht="20.100000000000001" customHeight="1" x14ac:dyDescent="0.15">
      <c r="A107" s="37">
        <f>IFERROR(IF(AND($I105="有", TRIM($I107)=""),1001,0),3)</f>
        <v>0</v>
      </c>
      <c r="B107" s="37"/>
      <c r="C107" s="56"/>
      <c r="D107" s="57">
        <v>5</v>
      </c>
      <c r="E107" s="32" t="s">
        <v>72</v>
      </c>
      <c r="I107" s="15"/>
      <c r="J107" s="15"/>
      <c r="K107" s="15"/>
      <c r="L107" s="15"/>
      <c r="M107" s="15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102"/>
    </row>
    <row r="108" spans="1:27" ht="20.100000000000001" customHeight="1" x14ac:dyDescent="0.15">
      <c r="A108" s="37"/>
      <c r="B108" s="37"/>
      <c r="C108" s="56"/>
      <c r="D108" s="57"/>
      <c r="E108" s="58"/>
      <c r="F108" s="58"/>
      <c r="G108" s="58"/>
      <c r="H108" s="58"/>
      <c r="I108" s="60"/>
      <c r="J108" s="108" t="str">
        <f>日付例&amp;"　年月日を入力してください。"</f>
        <v>例)2024/4/1、R6/4/1　年月日を入力してください。</v>
      </c>
      <c r="K108" s="108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102"/>
    </row>
    <row r="109" spans="1:27" ht="20.100000000000001" customHeight="1" x14ac:dyDescent="0.15">
      <c r="A109" s="37"/>
      <c r="B109" s="37"/>
      <c r="C109" s="56"/>
      <c r="D109" s="57">
        <f>D107+1</f>
        <v>6</v>
      </c>
      <c r="E109" s="32" t="s">
        <v>78</v>
      </c>
      <c r="I109" s="60"/>
      <c r="J109" s="62"/>
      <c r="K109" s="62"/>
      <c r="L109" s="109"/>
      <c r="M109" s="110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102"/>
    </row>
    <row r="110" spans="1:27" s="113" customFormat="1" ht="45" customHeight="1" x14ac:dyDescent="0.15">
      <c r="A110" s="111"/>
      <c r="B110" s="111"/>
      <c r="C110" s="112"/>
      <c r="E110" s="114" t="s">
        <v>176</v>
      </c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5"/>
    </row>
    <row r="111" spans="1:27" ht="20.100000000000001" customHeight="1" x14ac:dyDescent="0.15">
      <c r="A111" s="37"/>
      <c r="B111" s="37"/>
      <c r="C111" s="52"/>
      <c r="E111" s="116" t="s">
        <v>136</v>
      </c>
      <c r="F111" s="117"/>
      <c r="G111" s="117"/>
      <c r="H111" s="117"/>
      <c r="I111" s="117"/>
      <c r="J111" s="117"/>
      <c r="K111" s="118"/>
      <c r="L111" s="119" t="s">
        <v>73</v>
      </c>
      <c r="M111" s="120" t="s">
        <v>137</v>
      </c>
      <c r="N111" s="121"/>
      <c r="O111" s="122" t="s">
        <v>166</v>
      </c>
      <c r="P111" s="123"/>
      <c r="Q111" s="123"/>
      <c r="R111" s="123"/>
      <c r="S111" s="124"/>
      <c r="T111" s="125" t="s">
        <v>170</v>
      </c>
      <c r="U111" s="126"/>
      <c r="V111" s="126"/>
      <c r="W111" s="126"/>
      <c r="X111" s="126"/>
      <c r="Y111" s="127"/>
      <c r="AA111" s="128"/>
    </row>
    <row r="112" spans="1:27" ht="20.100000000000001" customHeight="1" x14ac:dyDescent="0.15">
      <c r="A112" s="37"/>
      <c r="B112" s="37"/>
      <c r="C112" s="56"/>
      <c r="D112" s="102"/>
      <c r="E112" s="129"/>
      <c r="F112" s="130"/>
      <c r="G112" s="130"/>
      <c r="H112" s="130"/>
      <c r="I112" s="130"/>
      <c r="J112" s="130"/>
      <c r="K112" s="131"/>
      <c r="L112" s="132"/>
      <c r="M112" s="133"/>
      <c r="N112" s="134"/>
      <c r="O112" s="135" t="s">
        <v>167</v>
      </c>
      <c r="P112" s="135" t="s">
        <v>168</v>
      </c>
      <c r="Q112" s="136" t="s">
        <v>169</v>
      </c>
      <c r="R112" s="137"/>
      <c r="S112" s="138"/>
      <c r="T112" s="139"/>
      <c r="U112" s="140"/>
      <c r="V112" s="140"/>
      <c r="W112" s="140"/>
      <c r="X112" s="140"/>
      <c r="Y112" s="141"/>
      <c r="Z112" s="58"/>
      <c r="AA112" s="73"/>
    </row>
    <row r="113" spans="1:27" ht="20.100000000000001" customHeight="1" x14ac:dyDescent="0.15">
      <c r="A113" s="37"/>
      <c r="B113" s="37"/>
      <c r="C113" s="56"/>
      <c r="D113" s="102"/>
      <c r="E113" s="142" t="s">
        <v>84</v>
      </c>
      <c r="F113" s="143" t="s">
        <v>138</v>
      </c>
      <c r="G113" s="144"/>
      <c r="H113" s="144"/>
      <c r="I113" s="144"/>
      <c r="J113" s="144"/>
      <c r="K113" s="145"/>
      <c r="L113" s="4"/>
      <c r="M113" s="17"/>
      <c r="N113" s="26"/>
      <c r="O113" s="1"/>
      <c r="P113" s="1"/>
      <c r="Q113" s="17"/>
      <c r="R113" s="18"/>
      <c r="S113" s="27"/>
      <c r="T113" s="17"/>
      <c r="U113" s="18"/>
      <c r="V113" s="18"/>
      <c r="W113" s="18"/>
      <c r="X113" s="18"/>
      <c r="Y113" s="19"/>
      <c r="Z113" s="58"/>
      <c r="AA113" s="73"/>
    </row>
    <row r="114" spans="1:27" ht="20.100000000000001" customHeight="1" x14ac:dyDescent="0.15">
      <c r="A114" s="37"/>
      <c r="B114" s="37"/>
      <c r="C114" s="56"/>
      <c r="D114" s="102"/>
      <c r="E114" s="146" t="s">
        <v>85</v>
      </c>
      <c r="F114" s="147" t="s">
        <v>139</v>
      </c>
      <c r="G114" s="148"/>
      <c r="H114" s="148"/>
      <c r="I114" s="148"/>
      <c r="J114" s="148"/>
      <c r="K114" s="149"/>
      <c r="L114" s="5"/>
      <c r="M114" s="7"/>
      <c r="N114" s="8"/>
      <c r="O114" s="2"/>
      <c r="P114" s="2"/>
      <c r="Q114" s="7"/>
      <c r="R114" s="9"/>
      <c r="S114" s="25"/>
      <c r="T114" s="7"/>
      <c r="U114" s="9"/>
      <c r="V114" s="9"/>
      <c r="W114" s="9"/>
      <c r="X114" s="9"/>
      <c r="Y114" s="10"/>
      <c r="Z114" s="58"/>
      <c r="AA114" s="73"/>
    </row>
    <row r="115" spans="1:27" ht="20.100000000000001" customHeight="1" x14ac:dyDescent="0.15">
      <c r="A115" s="37"/>
      <c r="B115" s="37"/>
      <c r="C115" s="56"/>
      <c r="D115" s="102"/>
      <c r="E115" s="146" t="s">
        <v>86</v>
      </c>
      <c r="F115" s="147" t="s">
        <v>140</v>
      </c>
      <c r="G115" s="148"/>
      <c r="H115" s="148"/>
      <c r="I115" s="148"/>
      <c r="J115" s="148"/>
      <c r="K115" s="149"/>
      <c r="L115" s="5"/>
      <c r="M115" s="7"/>
      <c r="N115" s="8"/>
      <c r="O115" s="2"/>
      <c r="P115" s="2"/>
      <c r="Q115" s="7"/>
      <c r="R115" s="9"/>
      <c r="S115" s="25"/>
      <c r="T115" s="7"/>
      <c r="U115" s="9"/>
      <c r="V115" s="9"/>
      <c r="W115" s="9"/>
      <c r="X115" s="9"/>
      <c r="Y115" s="10"/>
      <c r="Z115" s="58"/>
      <c r="AA115" s="73"/>
    </row>
    <row r="116" spans="1:27" ht="20.100000000000001" customHeight="1" x14ac:dyDescent="0.15">
      <c r="A116" s="37"/>
      <c r="B116" s="37"/>
      <c r="C116" s="56"/>
      <c r="D116" s="102"/>
      <c r="E116" s="146" t="s">
        <v>87</v>
      </c>
      <c r="F116" s="147" t="s">
        <v>141</v>
      </c>
      <c r="G116" s="148"/>
      <c r="H116" s="148"/>
      <c r="I116" s="148"/>
      <c r="J116" s="148"/>
      <c r="K116" s="149"/>
      <c r="L116" s="5"/>
      <c r="M116" s="7"/>
      <c r="N116" s="8"/>
      <c r="O116" s="2"/>
      <c r="P116" s="2"/>
      <c r="Q116" s="7"/>
      <c r="R116" s="9"/>
      <c r="S116" s="25"/>
      <c r="T116" s="7"/>
      <c r="U116" s="9"/>
      <c r="V116" s="9"/>
      <c r="W116" s="9"/>
      <c r="X116" s="9"/>
      <c r="Y116" s="10"/>
      <c r="Z116" s="58"/>
      <c r="AA116" s="73"/>
    </row>
    <row r="117" spans="1:27" ht="20.100000000000001" customHeight="1" x14ac:dyDescent="0.15">
      <c r="A117" s="37"/>
      <c r="B117" s="37"/>
      <c r="C117" s="56"/>
      <c r="D117" s="102"/>
      <c r="E117" s="146" t="s">
        <v>88</v>
      </c>
      <c r="F117" s="147" t="s">
        <v>164</v>
      </c>
      <c r="G117" s="148"/>
      <c r="H117" s="148"/>
      <c r="I117" s="148"/>
      <c r="J117" s="148"/>
      <c r="K117" s="149"/>
      <c r="L117" s="5"/>
      <c r="M117" s="7"/>
      <c r="N117" s="8"/>
      <c r="O117" s="2"/>
      <c r="P117" s="2"/>
      <c r="Q117" s="7"/>
      <c r="R117" s="9"/>
      <c r="S117" s="25"/>
      <c r="T117" s="7"/>
      <c r="U117" s="9"/>
      <c r="V117" s="9"/>
      <c r="W117" s="9"/>
      <c r="X117" s="9"/>
      <c r="Y117" s="10"/>
      <c r="Z117" s="58"/>
      <c r="AA117" s="73"/>
    </row>
    <row r="118" spans="1:27" ht="20.100000000000001" customHeight="1" x14ac:dyDescent="0.15">
      <c r="A118" s="37"/>
      <c r="B118" s="37"/>
      <c r="C118" s="56"/>
      <c r="D118" s="102"/>
      <c r="E118" s="146" t="s">
        <v>89</v>
      </c>
      <c r="F118" s="147" t="s">
        <v>142</v>
      </c>
      <c r="G118" s="148"/>
      <c r="H118" s="148"/>
      <c r="I118" s="148"/>
      <c r="J118" s="148"/>
      <c r="K118" s="149"/>
      <c r="L118" s="5"/>
      <c r="M118" s="7"/>
      <c r="N118" s="8"/>
      <c r="O118" s="2"/>
      <c r="P118" s="2"/>
      <c r="Q118" s="7"/>
      <c r="R118" s="9"/>
      <c r="S118" s="25"/>
      <c r="T118" s="7"/>
      <c r="U118" s="9"/>
      <c r="V118" s="9"/>
      <c r="W118" s="9"/>
      <c r="X118" s="9"/>
      <c r="Y118" s="10"/>
      <c r="Z118" s="58"/>
      <c r="AA118" s="73"/>
    </row>
    <row r="119" spans="1:27" ht="20.100000000000001" customHeight="1" x14ac:dyDescent="0.15">
      <c r="A119" s="37"/>
      <c r="B119" s="37"/>
      <c r="C119" s="56"/>
      <c r="D119" s="102"/>
      <c r="E119" s="146" t="s">
        <v>90</v>
      </c>
      <c r="F119" s="147" t="s">
        <v>143</v>
      </c>
      <c r="G119" s="148"/>
      <c r="H119" s="148"/>
      <c r="I119" s="148"/>
      <c r="J119" s="148"/>
      <c r="K119" s="149"/>
      <c r="L119" s="5"/>
      <c r="M119" s="7"/>
      <c r="N119" s="8"/>
      <c r="O119" s="2"/>
      <c r="P119" s="2"/>
      <c r="Q119" s="7"/>
      <c r="R119" s="9"/>
      <c r="S119" s="25"/>
      <c r="T119" s="7"/>
      <c r="U119" s="9"/>
      <c r="V119" s="9"/>
      <c r="W119" s="9"/>
      <c r="X119" s="9"/>
      <c r="Y119" s="10"/>
      <c r="Z119" s="58"/>
      <c r="AA119" s="73"/>
    </row>
    <row r="120" spans="1:27" ht="20.100000000000001" customHeight="1" x14ac:dyDescent="0.15">
      <c r="A120" s="37"/>
      <c r="B120" s="37"/>
      <c r="C120" s="56"/>
      <c r="D120" s="102"/>
      <c r="E120" s="146" t="s">
        <v>91</v>
      </c>
      <c r="F120" s="147" t="s">
        <v>144</v>
      </c>
      <c r="G120" s="148"/>
      <c r="H120" s="148"/>
      <c r="I120" s="148"/>
      <c r="J120" s="148"/>
      <c r="K120" s="149"/>
      <c r="L120" s="5"/>
      <c r="M120" s="7"/>
      <c r="N120" s="8"/>
      <c r="O120" s="2"/>
      <c r="P120" s="2"/>
      <c r="Q120" s="7"/>
      <c r="R120" s="9"/>
      <c r="S120" s="25"/>
      <c r="T120" s="7"/>
      <c r="U120" s="9"/>
      <c r="V120" s="9"/>
      <c r="W120" s="9"/>
      <c r="X120" s="9"/>
      <c r="Y120" s="10"/>
      <c r="Z120" s="58"/>
      <c r="AA120" s="73"/>
    </row>
    <row r="121" spans="1:27" ht="20.100000000000001" customHeight="1" x14ac:dyDescent="0.15">
      <c r="A121" s="37"/>
      <c r="B121" s="37"/>
      <c r="C121" s="56"/>
      <c r="D121" s="102"/>
      <c r="E121" s="146" t="s">
        <v>92</v>
      </c>
      <c r="F121" s="147" t="s">
        <v>145</v>
      </c>
      <c r="G121" s="148"/>
      <c r="H121" s="148"/>
      <c r="I121" s="148"/>
      <c r="J121" s="148"/>
      <c r="K121" s="149"/>
      <c r="L121" s="5"/>
      <c r="M121" s="7"/>
      <c r="N121" s="8"/>
      <c r="O121" s="2"/>
      <c r="P121" s="2"/>
      <c r="Q121" s="7"/>
      <c r="R121" s="9"/>
      <c r="S121" s="25"/>
      <c r="T121" s="7"/>
      <c r="U121" s="9"/>
      <c r="V121" s="9"/>
      <c r="W121" s="9"/>
      <c r="X121" s="9"/>
      <c r="Y121" s="10"/>
      <c r="Z121" s="58"/>
      <c r="AA121" s="73"/>
    </row>
    <row r="122" spans="1:27" ht="20.100000000000001" customHeight="1" x14ac:dyDescent="0.15">
      <c r="A122" s="37"/>
      <c r="B122" s="37"/>
      <c r="C122" s="56"/>
      <c r="D122" s="102"/>
      <c r="E122" s="146" t="s">
        <v>93</v>
      </c>
      <c r="F122" s="147" t="s">
        <v>165</v>
      </c>
      <c r="G122" s="148"/>
      <c r="H122" s="148"/>
      <c r="I122" s="148"/>
      <c r="J122" s="148"/>
      <c r="K122" s="149"/>
      <c r="L122" s="5"/>
      <c r="M122" s="7"/>
      <c r="N122" s="8"/>
      <c r="O122" s="2"/>
      <c r="P122" s="2"/>
      <c r="Q122" s="7"/>
      <c r="R122" s="9"/>
      <c r="S122" s="25"/>
      <c r="T122" s="7"/>
      <c r="U122" s="9"/>
      <c r="V122" s="9"/>
      <c r="W122" s="9"/>
      <c r="X122" s="9"/>
      <c r="Y122" s="10"/>
      <c r="Z122" s="58"/>
      <c r="AA122" s="73"/>
    </row>
    <row r="123" spans="1:27" ht="20.100000000000001" customHeight="1" x14ac:dyDescent="0.15">
      <c r="A123" s="37"/>
      <c r="B123" s="37"/>
      <c r="C123" s="56"/>
      <c r="D123" s="102"/>
      <c r="E123" s="146" t="s">
        <v>94</v>
      </c>
      <c r="F123" s="147" t="s">
        <v>146</v>
      </c>
      <c r="G123" s="148"/>
      <c r="H123" s="148"/>
      <c r="I123" s="148"/>
      <c r="J123" s="148"/>
      <c r="K123" s="149"/>
      <c r="L123" s="5"/>
      <c r="M123" s="7"/>
      <c r="N123" s="8"/>
      <c r="O123" s="2"/>
      <c r="P123" s="2"/>
      <c r="Q123" s="7"/>
      <c r="R123" s="9"/>
      <c r="S123" s="25"/>
      <c r="T123" s="7"/>
      <c r="U123" s="9"/>
      <c r="V123" s="9"/>
      <c r="W123" s="9"/>
      <c r="X123" s="9"/>
      <c r="Y123" s="10"/>
      <c r="Z123" s="58"/>
      <c r="AA123" s="73"/>
    </row>
    <row r="124" spans="1:27" ht="20.100000000000001" customHeight="1" x14ac:dyDescent="0.15">
      <c r="A124" s="37"/>
      <c r="B124" s="37"/>
      <c r="C124" s="56"/>
      <c r="D124" s="102"/>
      <c r="E124" s="146" t="s">
        <v>95</v>
      </c>
      <c r="F124" s="147" t="s">
        <v>147</v>
      </c>
      <c r="G124" s="148"/>
      <c r="H124" s="148"/>
      <c r="I124" s="148"/>
      <c r="J124" s="148"/>
      <c r="K124" s="149"/>
      <c r="L124" s="5"/>
      <c r="M124" s="7"/>
      <c r="N124" s="8"/>
      <c r="O124" s="2"/>
      <c r="P124" s="2"/>
      <c r="Q124" s="7"/>
      <c r="R124" s="9"/>
      <c r="S124" s="25"/>
      <c r="T124" s="7"/>
      <c r="U124" s="9"/>
      <c r="V124" s="9"/>
      <c r="W124" s="9"/>
      <c r="X124" s="9"/>
      <c r="Y124" s="10"/>
      <c r="Z124" s="58"/>
      <c r="AA124" s="73"/>
    </row>
    <row r="125" spans="1:27" ht="20.100000000000001" customHeight="1" x14ac:dyDescent="0.15">
      <c r="A125" s="37"/>
      <c r="B125" s="37"/>
      <c r="C125" s="56"/>
      <c r="D125" s="102"/>
      <c r="E125" s="146" t="s">
        <v>96</v>
      </c>
      <c r="F125" s="147" t="s">
        <v>148</v>
      </c>
      <c r="G125" s="148"/>
      <c r="H125" s="148"/>
      <c r="I125" s="148"/>
      <c r="J125" s="148"/>
      <c r="K125" s="149"/>
      <c r="L125" s="5"/>
      <c r="M125" s="7"/>
      <c r="N125" s="8"/>
      <c r="O125" s="2"/>
      <c r="P125" s="2"/>
      <c r="Q125" s="7"/>
      <c r="R125" s="9"/>
      <c r="S125" s="25"/>
      <c r="T125" s="7"/>
      <c r="U125" s="9"/>
      <c r="V125" s="9"/>
      <c r="W125" s="9"/>
      <c r="X125" s="9"/>
      <c r="Y125" s="10"/>
      <c r="Z125" s="58"/>
      <c r="AA125" s="73"/>
    </row>
    <row r="126" spans="1:27" ht="20.100000000000001" customHeight="1" x14ac:dyDescent="0.15">
      <c r="A126" s="37"/>
      <c r="B126" s="37"/>
      <c r="C126" s="56"/>
      <c r="D126" s="102"/>
      <c r="E126" s="146" t="s">
        <v>97</v>
      </c>
      <c r="F126" s="147" t="s">
        <v>149</v>
      </c>
      <c r="G126" s="148"/>
      <c r="H126" s="148"/>
      <c r="I126" s="148"/>
      <c r="J126" s="148"/>
      <c r="K126" s="149"/>
      <c r="L126" s="5"/>
      <c r="M126" s="7"/>
      <c r="N126" s="8"/>
      <c r="O126" s="2"/>
      <c r="P126" s="2"/>
      <c r="Q126" s="7"/>
      <c r="R126" s="9"/>
      <c r="S126" s="25"/>
      <c r="T126" s="7"/>
      <c r="U126" s="9"/>
      <c r="V126" s="9"/>
      <c r="W126" s="9"/>
      <c r="X126" s="9"/>
      <c r="Y126" s="10"/>
      <c r="Z126" s="58"/>
      <c r="AA126" s="73"/>
    </row>
    <row r="127" spans="1:27" ht="20.100000000000001" customHeight="1" x14ac:dyDescent="0.15">
      <c r="A127" s="37"/>
      <c r="B127" s="37"/>
      <c r="C127" s="56"/>
      <c r="D127" s="102"/>
      <c r="E127" s="146" t="s">
        <v>98</v>
      </c>
      <c r="F127" s="147" t="s">
        <v>150</v>
      </c>
      <c r="G127" s="148"/>
      <c r="H127" s="148"/>
      <c r="I127" s="148"/>
      <c r="J127" s="148"/>
      <c r="K127" s="149"/>
      <c r="L127" s="5"/>
      <c r="M127" s="7"/>
      <c r="N127" s="8"/>
      <c r="O127" s="2"/>
      <c r="P127" s="2"/>
      <c r="Q127" s="7"/>
      <c r="R127" s="9"/>
      <c r="S127" s="25"/>
      <c r="T127" s="7"/>
      <c r="U127" s="9"/>
      <c r="V127" s="9"/>
      <c r="W127" s="9"/>
      <c r="X127" s="9"/>
      <c r="Y127" s="10"/>
      <c r="Z127" s="58"/>
      <c r="AA127" s="73"/>
    </row>
    <row r="128" spans="1:27" ht="20.100000000000001" customHeight="1" x14ac:dyDescent="0.15">
      <c r="A128" s="37"/>
      <c r="B128" s="37"/>
      <c r="C128" s="56"/>
      <c r="D128" s="102"/>
      <c r="E128" s="146" t="s">
        <v>99</v>
      </c>
      <c r="F128" s="147" t="s">
        <v>151</v>
      </c>
      <c r="G128" s="148"/>
      <c r="H128" s="148"/>
      <c r="I128" s="148"/>
      <c r="J128" s="148"/>
      <c r="K128" s="149"/>
      <c r="L128" s="5"/>
      <c r="M128" s="7"/>
      <c r="N128" s="8"/>
      <c r="O128" s="2"/>
      <c r="P128" s="2"/>
      <c r="Q128" s="7"/>
      <c r="R128" s="9"/>
      <c r="S128" s="25"/>
      <c r="T128" s="7"/>
      <c r="U128" s="9"/>
      <c r="V128" s="9"/>
      <c r="W128" s="9"/>
      <c r="X128" s="9"/>
      <c r="Y128" s="10"/>
      <c r="Z128" s="58"/>
      <c r="AA128" s="73"/>
    </row>
    <row r="129" spans="1:27" ht="20.100000000000001" customHeight="1" x14ac:dyDescent="0.15">
      <c r="A129" s="37"/>
      <c r="B129" s="37"/>
      <c r="C129" s="56"/>
      <c r="D129" s="102"/>
      <c r="E129" s="146" t="s">
        <v>100</v>
      </c>
      <c r="F129" s="147" t="s">
        <v>152</v>
      </c>
      <c r="G129" s="148"/>
      <c r="H129" s="148"/>
      <c r="I129" s="148"/>
      <c r="J129" s="148"/>
      <c r="K129" s="149"/>
      <c r="L129" s="5"/>
      <c r="M129" s="7"/>
      <c r="N129" s="8"/>
      <c r="O129" s="2"/>
      <c r="P129" s="2"/>
      <c r="Q129" s="7"/>
      <c r="R129" s="9"/>
      <c r="S129" s="25"/>
      <c r="T129" s="7"/>
      <c r="U129" s="9"/>
      <c r="V129" s="9"/>
      <c r="W129" s="9"/>
      <c r="X129" s="9"/>
      <c r="Y129" s="10"/>
      <c r="Z129" s="58"/>
      <c r="AA129" s="73"/>
    </row>
    <row r="130" spans="1:27" ht="20.100000000000001" customHeight="1" x14ac:dyDescent="0.15">
      <c r="A130" s="37"/>
      <c r="B130" s="37"/>
      <c r="C130" s="56"/>
      <c r="D130" s="102"/>
      <c r="E130" s="146" t="s">
        <v>101</v>
      </c>
      <c r="F130" s="147" t="s">
        <v>153</v>
      </c>
      <c r="G130" s="148"/>
      <c r="H130" s="148"/>
      <c r="I130" s="148"/>
      <c r="J130" s="148"/>
      <c r="K130" s="149"/>
      <c r="L130" s="5"/>
      <c r="M130" s="7"/>
      <c r="N130" s="8"/>
      <c r="O130" s="2"/>
      <c r="P130" s="2"/>
      <c r="Q130" s="7"/>
      <c r="R130" s="9"/>
      <c r="S130" s="25"/>
      <c r="T130" s="7"/>
      <c r="U130" s="9"/>
      <c r="V130" s="9"/>
      <c r="W130" s="9"/>
      <c r="X130" s="9"/>
      <c r="Y130" s="10"/>
      <c r="Z130" s="58"/>
      <c r="AA130" s="73"/>
    </row>
    <row r="131" spans="1:27" ht="20.100000000000001" customHeight="1" x14ac:dyDescent="0.15">
      <c r="A131" s="37"/>
      <c r="B131" s="37"/>
      <c r="C131" s="56"/>
      <c r="D131" s="102"/>
      <c r="E131" s="146" t="s">
        <v>102</v>
      </c>
      <c r="F131" s="147" t="s">
        <v>154</v>
      </c>
      <c r="G131" s="148"/>
      <c r="H131" s="148"/>
      <c r="I131" s="148"/>
      <c r="J131" s="148"/>
      <c r="K131" s="149"/>
      <c r="L131" s="5"/>
      <c r="M131" s="7"/>
      <c r="N131" s="8"/>
      <c r="O131" s="2"/>
      <c r="P131" s="2"/>
      <c r="Q131" s="7"/>
      <c r="R131" s="9"/>
      <c r="S131" s="25"/>
      <c r="T131" s="7"/>
      <c r="U131" s="9"/>
      <c r="V131" s="9"/>
      <c r="W131" s="9"/>
      <c r="X131" s="9"/>
      <c r="Y131" s="10"/>
      <c r="Z131" s="58"/>
      <c r="AA131" s="73"/>
    </row>
    <row r="132" spans="1:27" ht="20.100000000000001" customHeight="1" x14ac:dyDescent="0.15">
      <c r="A132" s="37"/>
      <c r="B132" s="37"/>
      <c r="C132" s="52"/>
      <c r="D132" s="102"/>
      <c r="E132" s="146" t="s">
        <v>103</v>
      </c>
      <c r="F132" s="147" t="s">
        <v>155</v>
      </c>
      <c r="G132" s="148"/>
      <c r="H132" s="148"/>
      <c r="I132" s="148"/>
      <c r="J132" s="148"/>
      <c r="K132" s="149"/>
      <c r="L132" s="5"/>
      <c r="M132" s="7"/>
      <c r="N132" s="8"/>
      <c r="O132" s="2"/>
      <c r="P132" s="2"/>
      <c r="Q132" s="7"/>
      <c r="R132" s="9"/>
      <c r="S132" s="25"/>
      <c r="T132" s="7"/>
      <c r="U132" s="9"/>
      <c r="V132" s="9"/>
      <c r="W132" s="9"/>
      <c r="X132" s="9"/>
      <c r="Y132" s="10"/>
      <c r="AA132" s="128"/>
    </row>
    <row r="133" spans="1:27" ht="20.100000000000001" customHeight="1" x14ac:dyDescent="0.15">
      <c r="A133" s="37"/>
      <c r="B133" s="37"/>
      <c r="C133" s="56"/>
      <c r="D133" s="102"/>
      <c r="E133" s="146" t="s">
        <v>104</v>
      </c>
      <c r="F133" s="147" t="s">
        <v>156</v>
      </c>
      <c r="G133" s="148"/>
      <c r="H133" s="148"/>
      <c r="I133" s="148"/>
      <c r="J133" s="148"/>
      <c r="K133" s="149"/>
      <c r="L133" s="5"/>
      <c r="M133" s="7"/>
      <c r="N133" s="8"/>
      <c r="O133" s="2"/>
      <c r="P133" s="2"/>
      <c r="Q133" s="7"/>
      <c r="R133" s="9"/>
      <c r="S133" s="25"/>
      <c r="T133" s="7"/>
      <c r="U133" s="9"/>
      <c r="V133" s="9"/>
      <c r="W133" s="9"/>
      <c r="X133" s="9"/>
      <c r="Y133" s="10"/>
      <c r="Z133" s="58"/>
      <c r="AA133" s="73"/>
    </row>
    <row r="134" spans="1:27" ht="20.100000000000001" customHeight="1" x14ac:dyDescent="0.15">
      <c r="A134" s="37"/>
      <c r="B134" s="37"/>
      <c r="C134" s="56"/>
      <c r="D134" s="102"/>
      <c r="E134" s="146" t="s">
        <v>105</v>
      </c>
      <c r="F134" s="147" t="s">
        <v>157</v>
      </c>
      <c r="G134" s="148"/>
      <c r="H134" s="148"/>
      <c r="I134" s="148"/>
      <c r="J134" s="148"/>
      <c r="K134" s="149"/>
      <c r="L134" s="5"/>
      <c r="M134" s="7"/>
      <c r="N134" s="8"/>
      <c r="O134" s="2"/>
      <c r="P134" s="2"/>
      <c r="Q134" s="7"/>
      <c r="R134" s="9"/>
      <c r="S134" s="25"/>
      <c r="T134" s="7"/>
      <c r="U134" s="9"/>
      <c r="V134" s="9"/>
      <c r="W134" s="9"/>
      <c r="X134" s="9"/>
      <c r="Y134" s="10"/>
      <c r="Z134" s="58"/>
      <c r="AA134" s="73"/>
    </row>
    <row r="135" spans="1:27" ht="20.100000000000001" customHeight="1" x14ac:dyDescent="0.15">
      <c r="A135" s="37"/>
      <c r="B135" s="37"/>
      <c r="C135" s="56"/>
      <c r="D135" s="102"/>
      <c r="E135" s="146" t="s">
        <v>106</v>
      </c>
      <c r="F135" s="147" t="s">
        <v>158</v>
      </c>
      <c r="G135" s="148"/>
      <c r="H135" s="148"/>
      <c r="I135" s="148"/>
      <c r="J135" s="148"/>
      <c r="K135" s="149"/>
      <c r="L135" s="5"/>
      <c r="M135" s="7"/>
      <c r="N135" s="8"/>
      <c r="O135" s="2"/>
      <c r="P135" s="2"/>
      <c r="Q135" s="7"/>
      <c r="R135" s="9"/>
      <c r="S135" s="25"/>
      <c r="T135" s="7"/>
      <c r="U135" s="9"/>
      <c r="V135" s="9"/>
      <c r="W135" s="9"/>
      <c r="X135" s="9"/>
      <c r="Y135" s="10"/>
      <c r="Z135" s="58"/>
      <c r="AA135" s="73"/>
    </row>
    <row r="136" spans="1:27" ht="20.100000000000001" customHeight="1" x14ac:dyDescent="0.15">
      <c r="A136" s="37"/>
      <c r="B136" s="37"/>
      <c r="C136" s="56"/>
      <c r="D136" s="102"/>
      <c r="E136" s="146" t="s">
        <v>107</v>
      </c>
      <c r="F136" s="147" t="s">
        <v>159</v>
      </c>
      <c r="G136" s="148"/>
      <c r="H136" s="148"/>
      <c r="I136" s="148"/>
      <c r="J136" s="148"/>
      <c r="K136" s="149"/>
      <c r="L136" s="5"/>
      <c r="M136" s="7"/>
      <c r="N136" s="8"/>
      <c r="O136" s="2"/>
      <c r="P136" s="2"/>
      <c r="Q136" s="7"/>
      <c r="R136" s="9"/>
      <c r="S136" s="25"/>
      <c r="T136" s="7"/>
      <c r="U136" s="9"/>
      <c r="V136" s="9"/>
      <c r="W136" s="9"/>
      <c r="X136" s="9"/>
      <c r="Y136" s="10"/>
      <c r="Z136" s="58"/>
      <c r="AA136" s="73"/>
    </row>
    <row r="137" spans="1:27" ht="20.100000000000001" customHeight="1" x14ac:dyDescent="0.15">
      <c r="A137" s="37"/>
      <c r="B137" s="37"/>
      <c r="C137" s="56"/>
      <c r="D137" s="102"/>
      <c r="E137" s="146" t="s">
        <v>108</v>
      </c>
      <c r="F137" s="147" t="s">
        <v>160</v>
      </c>
      <c r="G137" s="148"/>
      <c r="H137" s="148"/>
      <c r="I137" s="148"/>
      <c r="J137" s="148"/>
      <c r="K137" s="149"/>
      <c r="L137" s="5"/>
      <c r="M137" s="7"/>
      <c r="N137" s="8"/>
      <c r="O137" s="2"/>
      <c r="P137" s="2"/>
      <c r="Q137" s="7"/>
      <c r="R137" s="9"/>
      <c r="S137" s="25"/>
      <c r="T137" s="7"/>
      <c r="U137" s="9"/>
      <c r="V137" s="9"/>
      <c r="W137" s="9"/>
      <c r="X137" s="9"/>
      <c r="Y137" s="10"/>
      <c r="Z137" s="58"/>
      <c r="AA137" s="73"/>
    </row>
    <row r="138" spans="1:27" ht="20.100000000000001" customHeight="1" x14ac:dyDescent="0.15">
      <c r="A138" s="37"/>
      <c r="B138" s="37"/>
      <c r="C138" s="56"/>
      <c r="D138" s="102"/>
      <c r="E138" s="146" t="s">
        <v>109</v>
      </c>
      <c r="F138" s="147" t="s">
        <v>161</v>
      </c>
      <c r="G138" s="148"/>
      <c r="H138" s="148"/>
      <c r="I138" s="148"/>
      <c r="J138" s="148"/>
      <c r="K138" s="149"/>
      <c r="L138" s="5"/>
      <c r="M138" s="7"/>
      <c r="N138" s="8"/>
      <c r="O138" s="2"/>
      <c r="P138" s="2"/>
      <c r="Q138" s="7"/>
      <c r="R138" s="9"/>
      <c r="S138" s="25"/>
      <c r="T138" s="7"/>
      <c r="U138" s="9"/>
      <c r="V138" s="9"/>
      <c r="W138" s="9"/>
      <c r="X138" s="9"/>
      <c r="Y138" s="10"/>
      <c r="Z138" s="58"/>
      <c r="AA138" s="73"/>
    </row>
    <row r="139" spans="1:27" ht="20.100000000000001" customHeight="1" x14ac:dyDescent="0.15">
      <c r="A139" s="37"/>
      <c r="B139" s="37"/>
      <c r="C139" s="56"/>
      <c r="D139" s="102"/>
      <c r="E139" s="146" t="s">
        <v>110</v>
      </c>
      <c r="F139" s="147" t="s">
        <v>162</v>
      </c>
      <c r="G139" s="148"/>
      <c r="H139" s="148"/>
      <c r="I139" s="148"/>
      <c r="J139" s="148"/>
      <c r="K139" s="149"/>
      <c r="L139" s="5"/>
      <c r="M139" s="7"/>
      <c r="N139" s="8"/>
      <c r="O139" s="2"/>
      <c r="P139" s="2"/>
      <c r="Q139" s="7"/>
      <c r="R139" s="9"/>
      <c r="S139" s="25"/>
      <c r="T139" s="7"/>
      <c r="U139" s="9"/>
      <c r="V139" s="9"/>
      <c r="W139" s="9"/>
      <c r="X139" s="9"/>
      <c r="Y139" s="10"/>
      <c r="Z139" s="58"/>
      <c r="AA139" s="73"/>
    </row>
    <row r="140" spans="1:27" ht="20.100000000000001" customHeight="1" x14ac:dyDescent="0.15">
      <c r="A140" s="37"/>
      <c r="B140" s="37"/>
      <c r="C140" s="56"/>
      <c r="D140" s="102"/>
      <c r="E140" s="146" t="s">
        <v>111</v>
      </c>
      <c r="F140" s="147" t="s">
        <v>163</v>
      </c>
      <c r="G140" s="148"/>
      <c r="H140" s="148"/>
      <c r="I140" s="148"/>
      <c r="J140" s="148"/>
      <c r="K140" s="149"/>
      <c r="L140" s="5"/>
      <c r="M140" s="7"/>
      <c r="N140" s="8"/>
      <c r="O140" s="2"/>
      <c r="P140" s="2"/>
      <c r="Q140" s="7"/>
      <c r="R140" s="9"/>
      <c r="S140" s="25"/>
      <c r="T140" s="7"/>
      <c r="U140" s="9"/>
      <c r="V140" s="9"/>
      <c r="W140" s="9"/>
      <c r="X140" s="9"/>
      <c r="Y140" s="10"/>
      <c r="Z140" s="58"/>
      <c r="AA140" s="73"/>
    </row>
    <row r="141" spans="1:27" ht="20.100000000000001" customHeight="1" x14ac:dyDescent="0.15">
      <c r="A141" s="37"/>
      <c r="B141" s="37"/>
      <c r="C141" s="56"/>
      <c r="D141" s="102"/>
      <c r="E141" s="150" t="s">
        <v>112</v>
      </c>
      <c r="F141" s="151" t="s">
        <v>127</v>
      </c>
      <c r="G141" s="152"/>
      <c r="H141" s="152"/>
      <c r="I141" s="152"/>
      <c r="J141" s="152"/>
      <c r="K141" s="153"/>
      <c r="L141" s="6"/>
      <c r="M141" s="21"/>
      <c r="N141" s="22"/>
      <c r="O141" s="3"/>
      <c r="P141" s="3"/>
      <c r="Q141" s="21"/>
      <c r="R141" s="23"/>
      <c r="S141" s="28"/>
      <c r="T141" s="21"/>
      <c r="U141" s="23"/>
      <c r="V141" s="23"/>
      <c r="W141" s="23"/>
      <c r="X141" s="23"/>
      <c r="Y141" s="24"/>
      <c r="Z141" s="58"/>
      <c r="AA141" s="73"/>
    </row>
    <row r="142" spans="1:27" ht="20.100000000000001" customHeight="1" x14ac:dyDescent="0.15">
      <c r="A142" s="37"/>
      <c r="B142" s="37"/>
      <c r="C142" s="56"/>
      <c r="D142" s="57"/>
      <c r="E142" s="154"/>
      <c r="F142" s="154"/>
      <c r="G142" s="154"/>
      <c r="H142" s="154"/>
      <c r="I142" s="154"/>
      <c r="J142" s="155"/>
      <c r="K142" s="155"/>
      <c r="L142" s="155"/>
      <c r="M142" s="156"/>
      <c r="N142" s="157"/>
      <c r="O142" s="158"/>
      <c r="P142" s="159"/>
      <c r="Q142" s="159"/>
      <c r="R142" s="160"/>
      <c r="S142" s="160"/>
      <c r="T142" s="160"/>
      <c r="U142" s="160"/>
      <c r="V142" s="160"/>
      <c r="W142" s="160"/>
      <c r="X142" s="160"/>
      <c r="Y142" s="160"/>
      <c r="Z142" s="58"/>
      <c r="AA142" s="73"/>
    </row>
    <row r="143" spans="1:27" ht="15" customHeight="1" x14ac:dyDescent="0.15">
      <c r="A143" s="37"/>
      <c r="B143" s="37"/>
      <c r="C143" s="76"/>
      <c r="D143" s="77"/>
      <c r="E143" s="77"/>
      <c r="F143" s="77"/>
      <c r="G143" s="77"/>
      <c r="H143" s="77"/>
      <c r="I143" s="161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9"/>
    </row>
    <row r="144" spans="1:27" ht="15" customHeight="1" x14ac:dyDescent="0.15">
      <c r="A144" s="37"/>
      <c r="B144" s="37"/>
      <c r="C144" s="54"/>
      <c r="D144" s="58"/>
      <c r="E144" s="58"/>
      <c r="F144" s="58"/>
      <c r="G144" s="58"/>
      <c r="H144" s="58"/>
      <c r="I144" s="162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58"/>
    </row>
    <row r="145" spans="1:27" ht="15" customHeight="1" x14ac:dyDescent="0.15"/>
    <row r="146" spans="1:27" ht="20.100000000000001" customHeight="1" x14ac:dyDescent="0.15">
      <c r="A146" s="37"/>
      <c r="B146" s="37"/>
      <c r="C146" s="49" t="s">
        <v>10</v>
      </c>
      <c r="D146" s="50"/>
      <c r="E146" s="50"/>
      <c r="F146" s="50"/>
      <c r="G146" s="50"/>
      <c r="H146" s="51"/>
      <c r="Z146" s="64"/>
    </row>
    <row r="147" spans="1:27" ht="9.9499999999999993" customHeight="1" x14ac:dyDescent="0.15">
      <c r="A147" s="37"/>
      <c r="B147" s="37"/>
      <c r="C147" s="52"/>
      <c r="D147" s="53"/>
      <c r="E147" s="67"/>
      <c r="F147" s="67"/>
      <c r="G147" s="67"/>
      <c r="H147" s="67"/>
      <c r="I147" s="82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163"/>
    </row>
    <row r="148" spans="1:27" ht="20.100000000000001" customHeight="1" x14ac:dyDescent="0.15">
      <c r="A148" s="37"/>
      <c r="B148" s="37"/>
      <c r="C148" s="52"/>
      <c r="D148" s="68" t="s">
        <v>70</v>
      </c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71"/>
      <c r="Z148" s="102"/>
    </row>
    <row r="149" spans="1:27" ht="9.9499999999999993" customHeight="1" x14ac:dyDescent="0.15">
      <c r="A149" s="37"/>
      <c r="B149" s="37"/>
      <c r="C149" s="52"/>
      <c r="D149" s="164"/>
      <c r="E149" s="53"/>
      <c r="F149" s="53"/>
      <c r="G149" s="53"/>
      <c r="H149" s="53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102"/>
    </row>
    <row r="150" spans="1:27" ht="20.100000000000001" customHeight="1" x14ac:dyDescent="0.15">
      <c r="A150" s="37"/>
      <c r="B150" s="37"/>
      <c r="C150" s="56"/>
      <c r="D150" s="57">
        <v>1</v>
      </c>
      <c r="E150" s="165" t="s">
        <v>5</v>
      </c>
      <c r="F150" s="165"/>
      <c r="G150" s="165"/>
      <c r="H150" s="165"/>
      <c r="I150" s="165"/>
      <c r="J150" s="154"/>
      <c r="K150" s="154"/>
      <c r="L150" s="154"/>
      <c r="M150" s="154"/>
      <c r="N150" s="154"/>
      <c r="O150" s="154"/>
      <c r="P150" s="165"/>
      <c r="Q150" s="165"/>
      <c r="Z150" s="59"/>
      <c r="AA150" s="58"/>
    </row>
    <row r="151" spans="1:27" ht="72.95" customHeight="1" x14ac:dyDescent="0.15">
      <c r="A151" s="37"/>
      <c r="B151" s="37"/>
      <c r="C151" s="56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59"/>
      <c r="AA151" s="58"/>
    </row>
    <row r="152" spans="1:27" ht="20.100000000000001" customHeight="1" x14ac:dyDescent="0.15">
      <c r="A152" s="37"/>
      <c r="B152" s="37"/>
      <c r="C152" s="76"/>
      <c r="D152" s="77"/>
      <c r="E152" s="77"/>
      <c r="F152" s="77"/>
      <c r="G152" s="77"/>
      <c r="H152" s="77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65"/>
    </row>
    <row r="153" spans="1:27" ht="15.75" customHeight="1" x14ac:dyDescent="0.15"/>
  </sheetData>
  <sheetProtection algorithmName="SHA-512" hashValue="ohQARZJorviBJB2anHIIYvC2boFv1902VF4SLr4CIrGCcemPh03UCcQEIHOf7uQALAvdlQgwHONlu4DXQFLMWA==" saltValue="EDvyvLPb0yZANdRm58orhQ==" spinCount="100000" sheet="1" objects="1" scenarios="1"/>
  <dataConsolidate/>
  <mergeCells count="167">
    <mergeCell ref="F136:K136"/>
    <mergeCell ref="F137:K137"/>
    <mergeCell ref="F138:K138"/>
    <mergeCell ref="F139:K139"/>
    <mergeCell ref="F140:K140"/>
    <mergeCell ref="F141:K141"/>
    <mergeCell ref="O100:S100"/>
    <mergeCell ref="Q141:S141"/>
    <mergeCell ref="F113:K113"/>
    <mergeCell ref="F114:K114"/>
    <mergeCell ref="F115:K115"/>
    <mergeCell ref="F116:K116"/>
    <mergeCell ref="F117:K117"/>
    <mergeCell ref="F118:K118"/>
    <mergeCell ref="F119:K119"/>
    <mergeCell ref="F120:K120"/>
    <mergeCell ref="F121:K121"/>
    <mergeCell ref="F122:K122"/>
    <mergeCell ref="F123:K123"/>
    <mergeCell ref="F124:K124"/>
    <mergeCell ref="F125:K125"/>
    <mergeCell ref="F126:K126"/>
    <mergeCell ref="F127:K127"/>
    <mergeCell ref="F128:K128"/>
    <mergeCell ref="F129:K129"/>
    <mergeCell ref="F130:K130"/>
    <mergeCell ref="F131:K131"/>
    <mergeCell ref="F132:K132"/>
    <mergeCell ref="F133:K133"/>
    <mergeCell ref="F134:K134"/>
    <mergeCell ref="F135:K135"/>
    <mergeCell ref="Q119:S119"/>
    <mergeCell ref="Q120:S120"/>
    <mergeCell ref="Q121:S121"/>
    <mergeCell ref="Q122:S122"/>
    <mergeCell ref="Q123:S123"/>
    <mergeCell ref="Q124:S124"/>
    <mergeCell ref="Q125:S125"/>
    <mergeCell ref="Q126:S126"/>
    <mergeCell ref="Q127:S127"/>
    <mergeCell ref="Q129:S129"/>
    <mergeCell ref="Q130:S130"/>
    <mergeCell ref="Q131:S131"/>
    <mergeCell ref="Q132:S132"/>
    <mergeCell ref="Q133:S133"/>
    <mergeCell ref="Q134:S134"/>
    <mergeCell ref="Q135:S135"/>
    <mergeCell ref="Q113:S113"/>
    <mergeCell ref="Q114:S114"/>
    <mergeCell ref="Q115:S115"/>
    <mergeCell ref="Q116:S116"/>
    <mergeCell ref="Q117:S117"/>
    <mergeCell ref="Q118:S118"/>
    <mergeCell ref="C3:Z3"/>
    <mergeCell ref="I98:M98"/>
    <mergeCell ref="P98:Q98"/>
    <mergeCell ref="C92:H92"/>
    <mergeCell ref="D94:Y94"/>
    <mergeCell ref="T111:Y112"/>
    <mergeCell ref="I75:Y75"/>
    <mergeCell ref="M139:N139"/>
    <mergeCell ref="T139:Y139"/>
    <mergeCell ref="T140:Y140"/>
    <mergeCell ref="I85:M8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T122:Y122"/>
    <mergeCell ref="T123:Y123"/>
    <mergeCell ref="M137:N137"/>
    <mergeCell ref="M138:N138"/>
    <mergeCell ref="M132:N132"/>
    <mergeCell ref="M133:N133"/>
    <mergeCell ref="M135:N135"/>
    <mergeCell ref="Q128:S128"/>
    <mergeCell ref="O111:S111"/>
    <mergeCell ref="Q112:S112"/>
    <mergeCell ref="Q138:S138"/>
    <mergeCell ref="Q139:S139"/>
    <mergeCell ref="Q140:S140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T136:Y136"/>
    <mergeCell ref="T137:Y137"/>
    <mergeCell ref="T135:Y135"/>
    <mergeCell ref="D151:Y151"/>
    <mergeCell ref="D148:Y148"/>
    <mergeCell ref="T138:Y138"/>
    <mergeCell ref="T121:Y121"/>
    <mergeCell ref="M123:N123"/>
    <mergeCell ref="M120:N120"/>
    <mergeCell ref="M121:N121"/>
    <mergeCell ref="M122:N122"/>
    <mergeCell ref="C146:H146"/>
    <mergeCell ref="M131:N131"/>
    <mergeCell ref="M124:N124"/>
    <mergeCell ref="M140:N140"/>
    <mergeCell ref="M141:N141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Q136:S136"/>
    <mergeCell ref="Q137:S137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T119:Y119"/>
    <mergeCell ref="T120:Y120"/>
    <mergeCell ref="M136:N136"/>
    <mergeCell ref="T118:Y118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C65:H65"/>
    <mergeCell ref="D67:Y67"/>
    <mergeCell ref="J76:Y76"/>
    <mergeCell ref="I77:Y77"/>
    <mergeCell ref="I105:M105"/>
    <mergeCell ref="I107:M107"/>
    <mergeCell ref="D103:Y103"/>
  </mergeCells>
  <phoneticPr fontId="4"/>
  <conditionalFormatting sqref="I15:M15">
    <cfRule type="expression" dxfId="19" priority="20" stopIfTrue="1">
      <formula>$A15&lt;&gt;0</formula>
    </cfRule>
  </conditionalFormatting>
  <conditionalFormatting sqref="I35:Y35">
    <cfRule type="expression" dxfId="18" priority="19" stopIfTrue="1">
      <formula>$A35&lt;&gt;0</formula>
    </cfRule>
  </conditionalFormatting>
  <conditionalFormatting sqref="I43:Y43">
    <cfRule type="expression" dxfId="17" priority="18" stopIfTrue="1">
      <formula>$A43&lt;&gt;0</formula>
    </cfRule>
  </conditionalFormatting>
  <conditionalFormatting sqref="I45:Y45">
    <cfRule type="expression" dxfId="16" priority="17" stopIfTrue="1">
      <formula>$A45&lt;&gt;0</formula>
    </cfRule>
  </conditionalFormatting>
  <conditionalFormatting sqref="I47:M47">
    <cfRule type="expression" dxfId="15" priority="16" stopIfTrue="1">
      <formula>$A47&lt;&gt;0</formula>
    </cfRule>
  </conditionalFormatting>
  <conditionalFormatting sqref="I49:M49">
    <cfRule type="expression" dxfId="14" priority="15" stopIfTrue="1">
      <formula>$A49&lt;&gt;0</formula>
    </cfRule>
  </conditionalFormatting>
  <conditionalFormatting sqref="I51:Y51">
    <cfRule type="expression" dxfId="13" priority="14" stopIfTrue="1">
      <formula>$A51&lt;&gt;0</formula>
    </cfRule>
  </conditionalFormatting>
  <conditionalFormatting sqref="I71:Y71">
    <cfRule type="expression" dxfId="12" priority="13" stopIfTrue="1">
      <formula>$A71&lt;&gt;0</formula>
    </cfRule>
  </conditionalFormatting>
  <conditionalFormatting sqref="I79:Y79">
    <cfRule type="expression" dxfId="11" priority="12" stopIfTrue="1">
      <formula>$A79&lt;&gt;0</formula>
    </cfRule>
  </conditionalFormatting>
  <conditionalFormatting sqref="I81:Y81">
    <cfRule type="expression" dxfId="10" priority="11" stopIfTrue="1">
      <formula>$A81&lt;&gt;0</formula>
    </cfRule>
  </conditionalFormatting>
  <conditionalFormatting sqref="I83:M83">
    <cfRule type="expression" dxfId="9" priority="10" stopIfTrue="1">
      <formula>$A83&lt;&gt;0</formula>
    </cfRule>
  </conditionalFormatting>
  <conditionalFormatting sqref="I85:M85">
    <cfRule type="expression" dxfId="8" priority="9" stopIfTrue="1">
      <formula>$A85&lt;&gt;0</formula>
    </cfRule>
  </conditionalFormatting>
  <conditionalFormatting sqref="I87:Y87">
    <cfRule type="expression" dxfId="7" priority="8" stopIfTrue="1">
      <formula>$A87&lt;&gt;0</formula>
    </cfRule>
  </conditionalFormatting>
  <conditionalFormatting sqref="I96:M96">
    <cfRule type="expression" dxfId="6" priority="7" stopIfTrue="1">
      <formula>$A96&lt;&gt;0</formula>
    </cfRule>
  </conditionalFormatting>
  <conditionalFormatting sqref="I98:M98">
    <cfRule type="expression" dxfId="5" priority="6" stopIfTrue="1">
      <formula>AND($A98&lt;&gt;0, TRIM($I98)="")</formula>
    </cfRule>
  </conditionalFormatting>
  <conditionalFormatting sqref="P98:Q98">
    <cfRule type="expression" dxfId="4" priority="5" stopIfTrue="1">
      <formula>AND($A98&lt;&gt;0, OR(NOT(ISNUMBER(VALUE($P98))), TRIM($P98)="", LEN($P98)&lt;&gt;6))</formula>
    </cfRule>
  </conditionalFormatting>
  <conditionalFormatting sqref="I100:M100">
    <cfRule type="expression" dxfId="3" priority="4" stopIfTrue="1">
      <formula>AND(I96="有",TRIM($I100)="")</formula>
    </cfRule>
  </conditionalFormatting>
  <conditionalFormatting sqref="O100:S100">
    <cfRule type="expression" dxfId="2" priority="3" stopIfTrue="1">
      <formula>AND(I96="有",TRIM($O100)="")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204">
    <dataValidation imeMode="hiragana" allowBlank="1" showInputMessage="1" showErrorMessage="1" sqref="D151:Y151" xr:uid="{67F098B2-23A7-4E30-BF98-071D2203DC48}"/>
    <dataValidation imeMode="hiragana" allowBlank="1" showInputMessage="1" showErrorMessage="1" sqref="I35:Y35" xr:uid="{8A553552-D880-4D34-9547-BE1EFE010B20}"/>
    <dataValidation type="date" imeMode="halfAlpha" allowBlank="1" showInputMessage="1" showErrorMessage="1" error="有効な日付を入力してください" sqref="I15:M15" xr:uid="{BFFDA013-3FF0-4051-B8D3-EC51B38A3BCC}">
      <formula1>92</formula1>
      <formula2>73415</formula2>
    </dataValidation>
    <dataValidation type="whole" imeMode="halfAlpha" allowBlank="1" showInputMessage="1" showErrorMessage="1" error="7桁の数字を入力してください" sqref="I33:M33" xr:uid="{E8712D2F-3D15-458C-89E6-2FCF62010F76}">
      <formula1>0</formula1>
      <formula2>9999999</formula2>
    </dataValidation>
    <dataValidation imeMode="fullKatakana" allowBlank="1" showInputMessage="1" showErrorMessage="1" sqref="I37:Y37" xr:uid="{9EAA4729-C06B-4840-BC0E-96CB2ADE0161}"/>
    <dataValidation imeMode="hiragana" allowBlank="1" showInputMessage="1" showErrorMessage="1" sqref="I39:Y39" xr:uid="{BB9C4A81-0290-468C-8B2E-A2FFF290BD53}"/>
    <dataValidation imeMode="hiragana" allowBlank="1" showInputMessage="1" showErrorMessage="1" sqref="I41:Y41" xr:uid="{45DFB921-ED54-43F9-BAFF-56D9A3A591AD}"/>
    <dataValidation imeMode="fullKatakana" allowBlank="1" showInputMessage="1" showErrorMessage="1" sqref="I43:Y43" xr:uid="{D45EAC10-8188-4D17-BC34-3C427D844883}"/>
    <dataValidation imeMode="hiragana" allowBlank="1" showInputMessage="1" showErrorMessage="1" sqref="I45:Y45" xr:uid="{646E3283-00C3-4E5A-8653-AFD3EDD80FE5}"/>
    <dataValidation imeMode="halfAlpha" allowBlank="1" showInputMessage="1" showErrorMessage="1" sqref="I47:M47" xr:uid="{AB36F98D-05CD-43F4-9853-617D07F95339}"/>
    <dataValidation imeMode="halfAlpha" allowBlank="1" showInputMessage="1" showErrorMessage="1" sqref="I49:M49" xr:uid="{8DCA90C8-D56D-40A8-B51B-8F3027888145}"/>
    <dataValidation imeMode="halfAlpha" allowBlank="1" showInputMessage="1" showErrorMessage="1" sqref="I51:Y51" xr:uid="{2BC698A4-0A20-4D57-98FF-47FB9970EB4B}"/>
    <dataValidation type="whole" imeMode="halfAlpha" allowBlank="1" showInputMessage="1" showErrorMessage="1" error="7桁の数字を入力してください" sqref="I69:M69" xr:uid="{57428DD3-E848-4E71-87E9-08A906C77820}">
      <formula1>0</formula1>
      <formula2>9999999</formula2>
    </dataValidation>
    <dataValidation imeMode="hiragana" allowBlank="1" showInputMessage="1" showErrorMessage="1" sqref="I71:Y71" xr:uid="{8FD39EDE-6A9D-4584-86B1-7773A8FE44BC}"/>
    <dataValidation imeMode="fullKatakana" allowBlank="1" showInputMessage="1" showErrorMessage="1" sqref="I73:Y73" xr:uid="{A318C6C2-75BA-4598-BC38-6EC62687FAFC}"/>
    <dataValidation imeMode="hiragana" allowBlank="1" showInputMessage="1" showErrorMessage="1" sqref="I75:Y75" xr:uid="{FFFEF183-25ED-4AF1-8E2D-C6126EDA6CBC}"/>
    <dataValidation imeMode="hiragana" allowBlank="1" showInputMessage="1" showErrorMessage="1" sqref="I77:Y77" xr:uid="{ACEDE6B6-6B36-4559-8887-AC988CCCD56A}"/>
    <dataValidation imeMode="fullKatakana" allowBlank="1" showInputMessage="1" showErrorMessage="1" sqref="I79:Y79" xr:uid="{ED3A94E7-3CFF-49DA-86F9-89155FA863E1}"/>
    <dataValidation imeMode="hiragana" allowBlank="1" showInputMessage="1" showErrorMessage="1" sqref="I81:Y81" xr:uid="{37F3A89D-CEB7-4EDB-8A63-908F848167BB}"/>
    <dataValidation imeMode="halfAlpha" allowBlank="1" showInputMessage="1" showErrorMessage="1" sqref="I83:M83" xr:uid="{8DFC0E95-F3D3-4285-B3AA-F74C11441321}"/>
    <dataValidation imeMode="halfAlpha" allowBlank="1" showInputMessage="1" showErrorMessage="1" sqref="I85:M85" xr:uid="{3D16BDFA-92D0-471C-B921-599490A77F13}"/>
    <dataValidation imeMode="halfAlpha" allowBlank="1" showInputMessage="1" showErrorMessage="1" sqref="I87:Y87" xr:uid="{76EEDB6A-4574-4FCD-8604-A2B61EA5EB6F}"/>
    <dataValidation type="list" imeMode="halfAlpha" allowBlank="1" showInputMessage="1" showErrorMessage="1" error="リストから選択してください" sqref="I96:M96" xr:uid="{FB16187D-1225-4769-9F44-53FA3971AE99}">
      <formula1>"無,有"</formula1>
    </dataValidation>
    <dataValidation type="list" imeMode="halfAlpha" allowBlank="1" showInputMessage="1" showErrorMessage="1" error="リストから選択してください" sqref="I98:M98" xr:uid="{04F6806C-9280-4A69-BF50-C4A11C4EEA5E}">
      <formula1>許可コード</formula1>
    </dataValidation>
    <dataValidation imeMode="halfAlpha" allowBlank="1" showInputMessage="1" showErrorMessage="1" sqref="P98:Q98" xr:uid="{744B9715-D892-4A22-8A21-1D6B601216AF}"/>
    <dataValidation allowBlank="1" showInputMessage="1" showErrorMessage="1" sqref="B100" xr:uid="{A61C62C6-8B29-422F-AEAF-E6DA6853F2E1}"/>
    <dataValidation type="date" imeMode="halfAlpha" allowBlank="1" showInputMessage="1" showErrorMessage="1" error="有効な日付を入力してください" sqref="I100:M100" xr:uid="{495C1FA0-461A-412A-ABEE-C813EA480C7B}">
      <formula1>92</formula1>
      <formula2>73415</formula2>
    </dataValidation>
    <dataValidation type="date" imeMode="halfAlpha" allowBlank="1" showInputMessage="1" showErrorMessage="1" error="有効な日付を入力してください" sqref="O100:S100" xr:uid="{775673EB-2C1A-4973-8494-097EFB9F709D}">
      <formula1>92</formula1>
      <formula2>73415</formula2>
    </dataValidation>
    <dataValidation type="list" imeMode="halfAlpha" allowBlank="1" showInputMessage="1" showErrorMessage="1" error="リストから選択してください" sqref="I105:M105" xr:uid="{A3995F4B-C916-4082-89A6-A1DEF645CFA9}">
      <formula1>"無,有"</formula1>
    </dataValidation>
    <dataValidation type="date" imeMode="halfAlpha" allowBlank="1" showInputMessage="1" showErrorMessage="1" error="有効な日付を入力してください" sqref="I107:M107" xr:uid="{6AC843CD-E0FE-4191-8358-878AB135B1C2}">
      <formula1>92</formula1>
      <formula2>73415</formula2>
    </dataValidation>
    <dataValidation type="list" imeMode="halfAlpha" allowBlank="1" showInputMessage="1" showErrorMessage="1" error="リストから選択してください" sqref="L113" xr:uid="{33D40444-4F11-4322-8746-2DE6E6073CE9}">
      <formula1>"一般,特定,　"</formula1>
    </dataValidation>
    <dataValidation type="whole" imeMode="halfAlpha" allowBlank="1" showInputMessage="1" showErrorMessage="1" error="有効な数字を入力してください" sqref="M113:N113" xr:uid="{EB496C06-552A-44D2-8D7C-2E53F74BA65E}">
      <formula1>-9999999999</formula1>
      <formula2>9999999999</formula2>
    </dataValidation>
    <dataValidation type="whole" imeMode="halfAlpha" allowBlank="1" showInputMessage="1" showErrorMessage="1" error="有効な数字を入力してください" sqref="O113" xr:uid="{258BAD31-D410-4308-9BF6-D2D46114DED2}">
      <formula1>0</formula1>
      <formula2>9999999999</formula2>
    </dataValidation>
    <dataValidation type="whole" imeMode="halfAlpha" allowBlank="1" showInputMessage="1" showErrorMessage="1" error="有効な数字を入力してください" sqref="P113" xr:uid="{4614ACB0-2ECB-49C0-8C8F-F897731005F2}">
      <formula1>0</formula1>
      <formula2>9999999999</formula2>
    </dataValidation>
    <dataValidation type="whole" imeMode="halfAlpha" allowBlank="1" showInputMessage="1" showErrorMessage="1" error="有効な数字を入力してください" sqref="Q113:S113" xr:uid="{037D9F85-7141-4549-B50E-F60B6D0448D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3:Y113" xr:uid="{6DFD3CC9-F7BF-4328-AEBB-9A67A9475E6B}">
      <formula1>-9999999999</formula1>
      <formula2>9999999999</formula2>
    </dataValidation>
    <dataValidation type="list" imeMode="halfAlpha" allowBlank="1" showInputMessage="1" showErrorMessage="1" error="リストから選択してください" sqref="L114" xr:uid="{57930192-2A08-43F9-A0D8-7631CA16CF2F}">
      <formula1>"一般,特定,　"</formula1>
    </dataValidation>
    <dataValidation type="whole" imeMode="halfAlpha" allowBlank="1" showInputMessage="1" showErrorMessage="1" error="有効な数字を入力してください" sqref="M114:N114" xr:uid="{6F817919-0386-4CBE-A072-B6CFC4FB0778}">
      <formula1>-9999999999</formula1>
      <formula2>9999999999</formula2>
    </dataValidation>
    <dataValidation type="whole" imeMode="halfAlpha" allowBlank="1" showInputMessage="1" showErrorMessage="1" error="有効な数字を入力してください" sqref="O114" xr:uid="{624699CB-AF2B-4AA4-9C7F-91E5E9E7E389}">
      <formula1>0</formula1>
      <formula2>9999999999</formula2>
    </dataValidation>
    <dataValidation type="whole" imeMode="halfAlpha" allowBlank="1" showInputMessage="1" showErrorMessage="1" error="有効な数字を入力してください" sqref="P114" xr:uid="{74DD5190-43F1-46D4-AF62-902B175D9311}">
      <formula1>0</formula1>
      <formula2>9999999999</formula2>
    </dataValidation>
    <dataValidation type="whole" imeMode="halfAlpha" allowBlank="1" showInputMessage="1" showErrorMessage="1" error="有効な数字を入力してください" sqref="Q114:S114" xr:uid="{2B2A51B2-4DC2-4FD7-8C66-2164D6D8EFF9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4:Y114" xr:uid="{EE4537E4-ABBC-4C20-958F-05350E7171D9}">
      <formula1>-9999999999</formula1>
      <formula2>9999999999</formula2>
    </dataValidation>
    <dataValidation type="list" imeMode="halfAlpha" allowBlank="1" showInputMessage="1" showErrorMessage="1" error="リストから選択してください" sqref="L115" xr:uid="{42F21350-28B3-4082-9E0E-E3EF032F87D4}">
      <formula1>"一般,特定,　"</formula1>
    </dataValidation>
    <dataValidation type="whole" imeMode="halfAlpha" allowBlank="1" showInputMessage="1" showErrorMessage="1" error="有効な数字を入力してください" sqref="M115:N115" xr:uid="{B39DE38F-75A8-42B5-84CE-2ACEA2C9A4AB}">
      <formula1>-9999999999</formula1>
      <formula2>9999999999</formula2>
    </dataValidation>
    <dataValidation type="whole" imeMode="halfAlpha" allowBlank="1" showInputMessage="1" showErrorMessage="1" error="有効な数字を入力してください" sqref="O115" xr:uid="{41733727-E91C-43FA-9457-3C240838741C}">
      <formula1>0</formula1>
      <formula2>9999999999</formula2>
    </dataValidation>
    <dataValidation type="whole" imeMode="halfAlpha" allowBlank="1" showInputMessage="1" showErrorMessage="1" error="有効な数字を入力してください" sqref="P115" xr:uid="{815E091C-2953-4157-BA89-ED1152DAE125}">
      <formula1>0</formula1>
      <formula2>9999999999</formula2>
    </dataValidation>
    <dataValidation type="whole" imeMode="halfAlpha" allowBlank="1" showInputMessage="1" showErrorMessage="1" error="有効な数字を入力してください" sqref="Q115:S115" xr:uid="{CC858DF6-2892-481E-AEC9-3006A4E6607D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5:Y115" xr:uid="{1FE29633-D375-49BD-8716-247E1CE57517}">
      <formula1>-9999999999</formula1>
      <formula2>9999999999</formula2>
    </dataValidation>
    <dataValidation type="list" imeMode="halfAlpha" allowBlank="1" showInputMessage="1" showErrorMessage="1" error="リストから選択してください" sqref="L116" xr:uid="{06FC6D8B-D665-45DB-BBFC-1F192F7AD5A4}">
      <formula1>"一般,特定,　"</formula1>
    </dataValidation>
    <dataValidation type="whole" imeMode="halfAlpha" allowBlank="1" showInputMessage="1" showErrorMessage="1" error="有効な数字を入力してください" sqref="M116:N116" xr:uid="{6C99F1CE-E0F4-4E64-9131-E37D5CB512CA}">
      <formula1>-9999999999</formula1>
      <formula2>9999999999</formula2>
    </dataValidation>
    <dataValidation type="whole" imeMode="halfAlpha" allowBlank="1" showInputMessage="1" showErrorMessage="1" error="有効な数字を入力してください" sqref="O116" xr:uid="{C062EF4B-CB87-4A90-9676-BAA045F64986}">
      <formula1>0</formula1>
      <formula2>9999999999</formula2>
    </dataValidation>
    <dataValidation type="whole" imeMode="halfAlpha" allowBlank="1" showInputMessage="1" showErrorMessage="1" error="有効な数字を入力してください" sqref="P116" xr:uid="{F67BF316-15DA-47FC-B8C5-FC3CB985BB8E}">
      <formula1>0</formula1>
      <formula2>9999999999</formula2>
    </dataValidation>
    <dataValidation type="whole" imeMode="halfAlpha" allowBlank="1" showInputMessage="1" showErrorMessage="1" error="有効な数字を入力してください" sqref="Q116:S116" xr:uid="{78B6CABA-3E81-4112-AE2D-F92EC180B9E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6:Y116" xr:uid="{5BF7D847-97D3-4AA7-A58C-339A2A1ED28C}">
      <formula1>-9999999999</formula1>
      <formula2>9999999999</formula2>
    </dataValidation>
    <dataValidation type="list" imeMode="halfAlpha" allowBlank="1" showInputMessage="1" showErrorMessage="1" error="リストから選択してください" sqref="L117" xr:uid="{11B936F1-BB14-4594-88EB-6A0F88E92AF3}">
      <formula1>"一般,特定,　"</formula1>
    </dataValidation>
    <dataValidation type="whole" imeMode="halfAlpha" allowBlank="1" showInputMessage="1" showErrorMessage="1" error="有効な数字を入力してください" sqref="M117:N117" xr:uid="{9BFEC5CF-A01E-4CD5-AADB-555EFD17FE71}">
      <formula1>-9999999999</formula1>
      <formula2>9999999999</formula2>
    </dataValidation>
    <dataValidation type="whole" imeMode="halfAlpha" allowBlank="1" showInputMessage="1" showErrorMessage="1" error="有効な数字を入力してください" sqref="O117" xr:uid="{EEE3D4D2-607D-43DB-A1B8-6FF020719E06}">
      <formula1>0</formula1>
      <formula2>9999999999</formula2>
    </dataValidation>
    <dataValidation type="whole" imeMode="halfAlpha" allowBlank="1" showInputMessage="1" showErrorMessage="1" error="有効な数字を入力してください" sqref="P117" xr:uid="{D865294A-8802-4AAF-9762-9923D1691B06}">
      <formula1>0</formula1>
      <formula2>9999999999</formula2>
    </dataValidation>
    <dataValidation type="whole" imeMode="halfAlpha" allowBlank="1" showInputMessage="1" showErrorMessage="1" error="有効な数字を入力してください" sqref="Q117:S117" xr:uid="{F540F9AF-68C9-405E-91E8-E402A2FA70B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7:Y117" xr:uid="{913CD741-A680-48E2-B983-004551C220DC}">
      <formula1>-9999999999</formula1>
      <formula2>9999999999</formula2>
    </dataValidation>
    <dataValidation type="list" imeMode="halfAlpha" allowBlank="1" showInputMessage="1" showErrorMessage="1" error="リストから選択してください" sqref="L118" xr:uid="{10B84C28-7CA4-4ED2-8D28-46E714260929}">
      <formula1>"一般,特定,　"</formula1>
    </dataValidation>
    <dataValidation type="whole" imeMode="halfAlpha" allowBlank="1" showInputMessage="1" showErrorMessage="1" error="有効な数字を入力してください" sqref="M118:N118" xr:uid="{99DB55AF-80A1-4979-8080-AB2CFAFDDC20}">
      <formula1>-9999999999</formula1>
      <formula2>9999999999</formula2>
    </dataValidation>
    <dataValidation type="whole" imeMode="halfAlpha" allowBlank="1" showInputMessage="1" showErrorMessage="1" error="有効な数字を入力してください" sqref="O118" xr:uid="{ED4050EE-5D16-4227-B01B-CD9EF560D4AC}">
      <formula1>0</formula1>
      <formula2>9999999999</formula2>
    </dataValidation>
    <dataValidation type="whole" imeMode="halfAlpha" allowBlank="1" showInputMessage="1" showErrorMessage="1" error="有効な数字を入力してください" sqref="P118" xr:uid="{9A22AF6C-DFFB-486A-BCEE-8DA03821D31A}">
      <formula1>0</formula1>
      <formula2>9999999999</formula2>
    </dataValidation>
    <dataValidation type="whole" imeMode="halfAlpha" allowBlank="1" showInputMessage="1" showErrorMessage="1" error="有効な数字を入力してください" sqref="Q118:S118" xr:uid="{638DB320-A341-47C4-88CC-A4FEF00E984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8:Y118" xr:uid="{133D63F8-01D9-43F3-8BFB-5FF4C4130DA9}">
      <formula1>-9999999999</formula1>
      <formula2>9999999999</formula2>
    </dataValidation>
    <dataValidation type="list" imeMode="halfAlpha" allowBlank="1" showInputMessage="1" showErrorMessage="1" error="リストから選択してください" sqref="L119" xr:uid="{5FF238CF-21CD-442A-942F-500B3E0F0D59}">
      <formula1>"一般,特定,　"</formula1>
    </dataValidation>
    <dataValidation type="whole" imeMode="halfAlpha" allowBlank="1" showInputMessage="1" showErrorMessage="1" error="有効な数字を入力してください" sqref="M119:N119" xr:uid="{A82114FD-8F70-4AD0-B324-DF57CA2418DA}">
      <formula1>-9999999999</formula1>
      <formula2>9999999999</formula2>
    </dataValidation>
    <dataValidation type="whole" imeMode="halfAlpha" allowBlank="1" showInputMessage="1" showErrorMessage="1" error="有効な数字を入力してください" sqref="O119" xr:uid="{25674C91-BDCA-4EE6-A30B-D2AA9DDED520}">
      <formula1>0</formula1>
      <formula2>9999999999</formula2>
    </dataValidation>
    <dataValidation type="whole" imeMode="halfAlpha" allowBlank="1" showInputMessage="1" showErrorMessage="1" error="有効な数字を入力してください" sqref="P119" xr:uid="{B709DCE9-BDA7-4DD1-BA4A-316BFC16394F}">
      <formula1>0</formula1>
      <formula2>9999999999</formula2>
    </dataValidation>
    <dataValidation type="whole" imeMode="halfAlpha" allowBlank="1" showInputMessage="1" showErrorMessage="1" error="有効な数字を入力してください" sqref="Q119:S119" xr:uid="{B97B897F-3717-404D-92ED-B0CE4038132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19:Y119" xr:uid="{0D3F482F-EE02-4A36-B214-9BF5F8475118}">
      <formula1>-9999999999</formula1>
      <formula2>9999999999</formula2>
    </dataValidation>
    <dataValidation type="list" imeMode="halfAlpha" allowBlank="1" showInputMessage="1" showErrorMessage="1" error="リストから選択してください" sqref="L120" xr:uid="{A1D2F536-D9CD-43AA-8267-2B534E1E9B48}">
      <formula1>"一般,特定,　"</formula1>
    </dataValidation>
    <dataValidation type="whole" imeMode="halfAlpha" allowBlank="1" showInputMessage="1" showErrorMessage="1" error="有効な数字を入力してください" sqref="M120:N120" xr:uid="{698EABD6-ACEF-465C-8AD7-2674D3203DEF}">
      <formula1>-9999999999</formula1>
      <formula2>9999999999</formula2>
    </dataValidation>
    <dataValidation type="whole" imeMode="halfAlpha" allowBlank="1" showInputMessage="1" showErrorMessage="1" error="有効な数字を入力してください" sqref="O120" xr:uid="{45868D12-8BD6-483C-B195-613C1856D9F8}">
      <formula1>0</formula1>
      <formula2>9999999999</formula2>
    </dataValidation>
    <dataValidation type="whole" imeMode="halfAlpha" allowBlank="1" showInputMessage="1" showErrorMessage="1" error="有効な数字を入力してください" sqref="P120" xr:uid="{258CDD58-2F7D-47A6-8B4A-EDF2131994D9}">
      <formula1>0</formula1>
      <formula2>9999999999</formula2>
    </dataValidation>
    <dataValidation type="whole" imeMode="halfAlpha" allowBlank="1" showInputMessage="1" showErrorMessage="1" error="有効な数字を入力してください" sqref="Q120:S120" xr:uid="{A1343114-EE91-411A-AFB3-BC48720DE5CC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0:Y120" xr:uid="{7B4C6073-7AFF-4876-995E-8A67E527DF19}">
      <formula1>-9999999999</formula1>
      <formula2>9999999999</formula2>
    </dataValidation>
    <dataValidation type="list" imeMode="halfAlpha" allowBlank="1" showInputMessage="1" showErrorMessage="1" error="リストから選択してください" sqref="L121" xr:uid="{F0C125A4-39C3-4686-B308-385590FFCDC2}">
      <formula1>"一般,特定,　"</formula1>
    </dataValidation>
    <dataValidation type="whole" imeMode="halfAlpha" allowBlank="1" showInputMessage="1" showErrorMessage="1" error="有効な数字を入力してください" sqref="M121:N121" xr:uid="{7D20FCA0-A624-4839-A626-55B17BA9B358}">
      <formula1>-9999999999</formula1>
      <formula2>9999999999</formula2>
    </dataValidation>
    <dataValidation type="whole" imeMode="halfAlpha" allowBlank="1" showInputMessage="1" showErrorMessage="1" error="有効な数字を入力してください" sqref="O121" xr:uid="{0F8D2578-A0CE-47A7-9109-D8B193AE286E}">
      <formula1>0</formula1>
      <formula2>9999999999</formula2>
    </dataValidation>
    <dataValidation type="whole" imeMode="halfAlpha" allowBlank="1" showInputMessage="1" showErrorMessage="1" error="有効な数字を入力してください" sqref="P121" xr:uid="{7FDD6205-51A4-45FE-BA62-8C6D98D27877}">
      <formula1>0</formula1>
      <formula2>9999999999</formula2>
    </dataValidation>
    <dataValidation type="whole" imeMode="halfAlpha" allowBlank="1" showInputMessage="1" showErrorMessage="1" error="有効な数字を入力してください" sqref="Q121:S121" xr:uid="{02285AC8-12C2-4061-A54C-BABA44E0D15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1:Y121" xr:uid="{940C0323-CC74-4E19-92FF-2146A39E8D0B}">
      <formula1>-9999999999</formula1>
      <formula2>9999999999</formula2>
    </dataValidation>
    <dataValidation type="list" imeMode="halfAlpha" allowBlank="1" showInputMessage="1" showErrorMessage="1" error="リストから選択してください" sqref="L122" xr:uid="{716E4A54-470A-4C6C-9A8D-03D1289E99A1}">
      <formula1>"一般,特定,　"</formula1>
    </dataValidation>
    <dataValidation type="whole" imeMode="halfAlpha" allowBlank="1" showInputMessage="1" showErrorMessage="1" error="有効な数字を入力してください" sqref="M122:N122" xr:uid="{41B24A62-B33D-4FEA-819B-FAE16070F29A}">
      <formula1>-9999999999</formula1>
      <formula2>9999999999</formula2>
    </dataValidation>
    <dataValidation type="whole" imeMode="halfAlpha" allowBlank="1" showInputMessage="1" showErrorMessage="1" error="有効な数字を入力してください" sqref="O122" xr:uid="{AE14639C-81A8-455F-A5BF-83EC9AE7D80D}">
      <formula1>0</formula1>
      <formula2>9999999999</formula2>
    </dataValidation>
    <dataValidation type="whole" imeMode="halfAlpha" allowBlank="1" showInputMessage="1" showErrorMessage="1" error="有効な数字を入力してください" sqref="P122" xr:uid="{F67E5416-9FA3-413E-898F-51CF612F8FAF}">
      <formula1>0</formula1>
      <formula2>9999999999</formula2>
    </dataValidation>
    <dataValidation type="whole" imeMode="halfAlpha" allowBlank="1" showInputMessage="1" showErrorMessage="1" error="有効な数字を入力してください" sqref="Q122:S122" xr:uid="{D278DDC9-D144-47EF-8A1A-A07F6615A07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2:Y122" xr:uid="{00BAF584-625A-4278-8186-EC4BD0A8F628}">
      <formula1>-9999999999</formula1>
      <formula2>9999999999</formula2>
    </dataValidation>
    <dataValidation type="list" imeMode="halfAlpha" allowBlank="1" showInputMessage="1" showErrorMessage="1" error="リストから選択してください" sqref="L123" xr:uid="{D718820B-E1A1-4582-A197-A60DD81F6872}">
      <formula1>"一般,特定,　"</formula1>
    </dataValidation>
    <dataValidation type="whole" imeMode="halfAlpha" allowBlank="1" showInputMessage="1" showErrorMessage="1" error="有効な数字を入力してください" sqref="M123:N123" xr:uid="{08F6AF52-213B-403B-A9A4-A5039595988F}">
      <formula1>-9999999999</formula1>
      <formula2>9999999999</formula2>
    </dataValidation>
    <dataValidation type="whole" imeMode="halfAlpha" allowBlank="1" showInputMessage="1" showErrorMessage="1" error="有効な数字を入力してください" sqref="O123" xr:uid="{8C22600D-2FA4-44B9-B57E-6494D89E8114}">
      <formula1>0</formula1>
      <formula2>9999999999</formula2>
    </dataValidation>
    <dataValidation type="whole" imeMode="halfAlpha" allowBlank="1" showInputMessage="1" showErrorMessage="1" error="有効な数字を入力してください" sqref="P123" xr:uid="{B1F88F90-B341-4E22-BCCC-B4C391890024}">
      <formula1>0</formula1>
      <formula2>9999999999</formula2>
    </dataValidation>
    <dataValidation type="whole" imeMode="halfAlpha" allowBlank="1" showInputMessage="1" showErrorMessage="1" error="有効な数字を入力してください" sqref="Q123:S123" xr:uid="{028EBF71-2324-432B-A20E-E0E5AC409BA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3:Y123" xr:uid="{6056A62C-8198-4740-8218-46BD07C54E4F}">
      <formula1>-9999999999</formula1>
      <formula2>9999999999</formula2>
    </dataValidation>
    <dataValidation type="list" imeMode="halfAlpha" allowBlank="1" showInputMessage="1" showErrorMessage="1" error="リストから選択してください" sqref="L124" xr:uid="{D6ECE1FF-66F4-492E-876F-69402C708681}">
      <formula1>"一般,特定,　"</formula1>
    </dataValidation>
    <dataValidation type="whole" imeMode="halfAlpha" allowBlank="1" showInputMessage="1" showErrorMessage="1" error="有効な数字を入力してください" sqref="M124:N124" xr:uid="{F6BE17BE-0183-4054-AB9C-68AA3A8C8B92}">
      <formula1>-9999999999</formula1>
      <formula2>9999999999</formula2>
    </dataValidation>
    <dataValidation type="whole" imeMode="halfAlpha" allowBlank="1" showInputMessage="1" showErrorMessage="1" error="有効な数字を入力してください" sqref="O124" xr:uid="{FEF65B6C-C310-4836-AB35-0A6916E7164E}">
      <formula1>0</formula1>
      <formula2>9999999999</formula2>
    </dataValidation>
    <dataValidation type="whole" imeMode="halfAlpha" allowBlank="1" showInputMessage="1" showErrorMessage="1" error="有効な数字を入力してください" sqref="P124" xr:uid="{432529F2-D0AA-4CF2-9A3C-6E1A6C70BC95}">
      <formula1>0</formula1>
      <formula2>9999999999</formula2>
    </dataValidation>
    <dataValidation type="whole" imeMode="halfAlpha" allowBlank="1" showInputMessage="1" showErrorMessage="1" error="有効な数字を入力してください" sqref="Q124:S124" xr:uid="{13E1154D-A311-4E92-B8AC-86EDA376705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4:Y124" xr:uid="{4E407299-0390-44D2-9754-9EEF26BFD54E}">
      <formula1>-9999999999</formula1>
      <formula2>9999999999</formula2>
    </dataValidation>
    <dataValidation type="list" imeMode="halfAlpha" allowBlank="1" showInputMessage="1" showErrorMessage="1" error="リストから選択してください" sqref="L125" xr:uid="{2CA04CBA-153F-4A30-9EA6-EF794A3F08F2}">
      <formula1>"一般,特定,　"</formula1>
    </dataValidation>
    <dataValidation type="whole" imeMode="halfAlpha" allowBlank="1" showInputMessage="1" showErrorMessage="1" error="有効な数字を入力してください" sqref="M125:N125" xr:uid="{B5DDE134-67DF-4EDF-A65F-15605EF975E1}">
      <formula1>-9999999999</formula1>
      <formula2>9999999999</formula2>
    </dataValidation>
    <dataValidation type="whole" imeMode="halfAlpha" allowBlank="1" showInputMessage="1" showErrorMessage="1" error="有効な数字を入力してください" sqref="O125" xr:uid="{32E975DB-59F6-4073-93B6-541D80C8F898}">
      <formula1>0</formula1>
      <formula2>9999999999</formula2>
    </dataValidation>
    <dataValidation type="whole" imeMode="halfAlpha" allowBlank="1" showInputMessage="1" showErrorMessage="1" error="有効な数字を入力してください" sqref="P125" xr:uid="{E5BEBF28-793E-44E8-8CDB-A3EB611BDFC9}">
      <formula1>0</formula1>
      <formula2>9999999999</formula2>
    </dataValidation>
    <dataValidation type="whole" imeMode="halfAlpha" allowBlank="1" showInputMessage="1" showErrorMessage="1" error="有効な数字を入力してください" sqref="Q125:S125" xr:uid="{CD1FB8EB-9AC7-46B6-B7F1-1571DA2B271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5:Y125" xr:uid="{99F0D9DD-00E1-475F-87D6-333FFA8D0E58}">
      <formula1>-9999999999</formula1>
      <formula2>9999999999</formula2>
    </dataValidation>
    <dataValidation type="list" imeMode="halfAlpha" allowBlank="1" showInputMessage="1" showErrorMessage="1" error="リストから選択してください" sqref="L126" xr:uid="{111FE589-ABB1-4DE3-9DAF-7276F4FFE0F8}">
      <formula1>"一般,特定,　"</formula1>
    </dataValidation>
    <dataValidation type="whole" imeMode="halfAlpha" allowBlank="1" showInputMessage="1" showErrorMessage="1" error="有効な数字を入力してください" sqref="M126:N126" xr:uid="{3F01308A-382C-4BCD-AE44-5EDD3944A303}">
      <formula1>-9999999999</formula1>
      <formula2>9999999999</formula2>
    </dataValidation>
    <dataValidation type="whole" imeMode="halfAlpha" allowBlank="1" showInputMessage="1" showErrorMessage="1" error="有効な数字を入力してください" sqref="O126" xr:uid="{39ACFC4B-7B8A-4BDD-A818-CC15A5607138}">
      <formula1>0</formula1>
      <formula2>9999999999</formula2>
    </dataValidation>
    <dataValidation type="whole" imeMode="halfAlpha" allowBlank="1" showInputMessage="1" showErrorMessage="1" error="有効な数字を入力してください" sqref="P126" xr:uid="{0F66C99E-996F-410C-B60D-CB57B39FC032}">
      <formula1>0</formula1>
      <formula2>9999999999</formula2>
    </dataValidation>
    <dataValidation type="whole" imeMode="halfAlpha" allowBlank="1" showInputMessage="1" showErrorMessage="1" error="有効な数字を入力してください" sqref="Q126:S126" xr:uid="{26F404A9-2C11-4ED5-94E1-C3FEBA7E005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6:Y126" xr:uid="{BD8CE88E-46EB-4951-B7B3-719F293CCF28}">
      <formula1>-9999999999</formula1>
      <formula2>9999999999</formula2>
    </dataValidation>
    <dataValidation type="list" imeMode="halfAlpha" allowBlank="1" showInputMessage="1" showErrorMessage="1" error="リストから選択してください" sqref="L127" xr:uid="{1151C40B-3723-4464-A91E-90C5B70489AB}">
      <formula1>"一般,特定,　"</formula1>
    </dataValidation>
    <dataValidation type="whole" imeMode="halfAlpha" allowBlank="1" showInputMessage="1" showErrorMessage="1" error="有効な数字を入力してください" sqref="M127:N127" xr:uid="{327BA04E-45DD-404D-941C-12324F384471}">
      <formula1>-9999999999</formula1>
      <formula2>9999999999</formula2>
    </dataValidation>
    <dataValidation type="whole" imeMode="halfAlpha" allowBlank="1" showInputMessage="1" showErrorMessage="1" error="有効な数字を入力してください" sqref="O127" xr:uid="{1EEFF9DB-714A-4D1B-B617-020FEF919FC5}">
      <formula1>0</formula1>
      <formula2>9999999999</formula2>
    </dataValidation>
    <dataValidation type="whole" imeMode="halfAlpha" allowBlank="1" showInputMessage="1" showErrorMessage="1" error="有効な数字を入力してください" sqref="P127" xr:uid="{F1384105-52A9-4A8B-84D7-813DB5FE3AE5}">
      <formula1>0</formula1>
      <formula2>9999999999</formula2>
    </dataValidation>
    <dataValidation type="whole" imeMode="halfAlpha" allowBlank="1" showInputMessage="1" showErrorMessage="1" error="有効な数字を入力してください" sqref="Q127:S127" xr:uid="{74774745-C793-4FC0-93D5-532B46EFC50C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7:Y127" xr:uid="{7853C871-5151-4525-AB13-3EF4C104FCE0}">
      <formula1>-9999999999</formula1>
      <formula2>9999999999</formula2>
    </dataValidation>
    <dataValidation type="list" imeMode="halfAlpha" allowBlank="1" showInputMessage="1" showErrorMessage="1" error="リストから選択してください" sqref="L128" xr:uid="{23086CB6-C463-44B0-8374-75100DFE96C2}">
      <formula1>"一般,特定,　"</formula1>
    </dataValidation>
    <dataValidation type="whole" imeMode="halfAlpha" allowBlank="1" showInputMessage="1" showErrorMessage="1" error="有効な数字を入力してください" sqref="M128:N128" xr:uid="{485729D5-579F-461D-A1A8-3EEF891B649B}">
      <formula1>-9999999999</formula1>
      <formula2>9999999999</formula2>
    </dataValidation>
    <dataValidation type="whole" imeMode="halfAlpha" allowBlank="1" showInputMessage="1" showErrorMessage="1" error="有効な数字を入力してください" sqref="O128" xr:uid="{D6EF55C5-4E78-4BB2-98DA-58FABE97FC3D}">
      <formula1>0</formula1>
      <formula2>9999999999</formula2>
    </dataValidation>
    <dataValidation type="whole" imeMode="halfAlpha" allowBlank="1" showInputMessage="1" showErrorMessage="1" error="有効な数字を入力してください" sqref="P128" xr:uid="{D7A70A91-5E47-4D09-9969-528E3798FD92}">
      <formula1>0</formula1>
      <formula2>9999999999</formula2>
    </dataValidation>
    <dataValidation type="whole" imeMode="halfAlpha" allowBlank="1" showInputMessage="1" showErrorMessage="1" error="有効な数字を入力してください" sqref="Q128:S128" xr:uid="{B6FD18C2-AE22-439E-986F-4F3B0A51A75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8:Y128" xr:uid="{7CC541F5-B620-4B21-A89E-8E1A70A9AA87}">
      <formula1>-9999999999</formula1>
      <formula2>9999999999</formula2>
    </dataValidation>
    <dataValidation type="list" imeMode="halfAlpha" allowBlank="1" showInputMessage="1" showErrorMessage="1" error="リストから選択してください" sqref="L129" xr:uid="{C738F474-9F10-43FB-A30C-8EEB8FC9C22F}">
      <formula1>"一般,特定,　"</formula1>
    </dataValidation>
    <dataValidation type="whole" imeMode="halfAlpha" allowBlank="1" showInputMessage="1" showErrorMessage="1" error="有効な数字を入力してください" sqref="M129:N129" xr:uid="{F7D840E6-B101-4D1E-B683-461909C95DE7}">
      <formula1>-9999999999</formula1>
      <formula2>9999999999</formula2>
    </dataValidation>
    <dataValidation type="whole" imeMode="halfAlpha" allowBlank="1" showInputMessage="1" showErrorMessage="1" error="有効な数字を入力してください" sqref="O129" xr:uid="{2AABA917-68B5-45F3-A1A2-3362105EA388}">
      <formula1>0</formula1>
      <formula2>9999999999</formula2>
    </dataValidation>
    <dataValidation type="whole" imeMode="halfAlpha" allowBlank="1" showInputMessage="1" showErrorMessage="1" error="有効な数字を入力してください" sqref="P129" xr:uid="{FFCC56D2-506E-4AED-AF88-5F0E029AB22E}">
      <formula1>0</formula1>
      <formula2>9999999999</formula2>
    </dataValidation>
    <dataValidation type="whole" imeMode="halfAlpha" allowBlank="1" showInputMessage="1" showErrorMessage="1" error="有効な数字を入力してください" sqref="Q129:S129" xr:uid="{9CE72632-8852-4F6D-8CCB-5B921B1A3275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29:Y129" xr:uid="{0383DFB6-2EAD-4EE0-B196-DF7C4AAB6FF5}">
      <formula1>-9999999999</formula1>
      <formula2>9999999999</formula2>
    </dataValidation>
    <dataValidation type="list" imeMode="halfAlpha" allowBlank="1" showInputMessage="1" showErrorMessage="1" error="リストから選択してください" sqref="L130" xr:uid="{9E78AE8D-F2F0-47AE-BA7D-8113AB17B999}">
      <formula1>"一般,特定,　"</formula1>
    </dataValidation>
    <dataValidation type="whole" imeMode="halfAlpha" allowBlank="1" showInputMessage="1" showErrorMessage="1" error="有効な数字を入力してください" sqref="M130:N130" xr:uid="{A550FCCB-4982-4E03-A6FB-5C8B3D39AFAF}">
      <formula1>-9999999999</formula1>
      <formula2>9999999999</formula2>
    </dataValidation>
    <dataValidation type="whole" imeMode="halfAlpha" allowBlank="1" showInputMessage="1" showErrorMessage="1" error="有効な数字を入力してください" sqref="O130" xr:uid="{F86BD54C-C934-42F6-8D14-9215BA02D55E}">
      <formula1>0</formula1>
      <formula2>9999999999</formula2>
    </dataValidation>
    <dataValidation type="whole" imeMode="halfAlpha" allowBlank="1" showInputMessage="1" showErrorMessage="1" error="有効な数字を入力してください" sqref="P130" xr:uid="{5B81C9F0-2AFD-4601-97FE-804C51859B39}">
      <formula1>0</formula1>
      <formula2>9999999999</formula2>
    </dataValidation>
    <dataValidation type="whole" imeMode="halfAlpha" allowBlank="1" showInputMessage="1" showErrorMessage="1" error="有効な数字を入力してください" sqref="Q130:S130" xr:uid="{F48E8701-BB70-4B92-A89D-C2E6A797CF0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0:Y130" xr:uid="{23F4A7C7-488D-429F-80E0-FFAEE406107A}">
      <formula1>-9999999999</formula1>
      <formula2>9999999999</formula2>
    </dataValidation>
    <dataValidation type="list" imeMode="halfAlpha" allowBlank="1" showInputMessage="1" showErrorMessage="1" error="リストから選択してください" sqref="L131" xr:uid="{37A6E1F1-AFD1-4CEA-B04A-282D71D11868}">
      <formula1>"一般,特定,　"</formula1>
    </dataValidation>
    <dataValidation type="whole" imeMode="halfAlpha" allowBlank="1" showInputMessage="1" showErrorMessage="1" error="有効な数字を入力してください" sqref="M131:N131" xr:uid="{BF7EA705-FF85-44EB-91C5-2A00CBD9EEE3}">
      <formula1>-9999999999</formula1>
      <formula2>9999999999</formula2>
    </dataValidation>
    <dataValidation type="whole" imeMode="halfAlpha" allowBlank="1" showInputMessage="1" showErrorMessage="1" error="有効な数字を入力してください" sqref="O131" xr:uid="{6F0E0637-0241-45EE-931C-CC4F25923BE8}">
      <formula1>0</formula1>
      <formula2>9999999999</formula2>
    </dataValidation>
    <dataValidation type="whole" imeMode="halfAlpha" allowBlank="1" showInputMessage="1" showErrorMessage="1" error="有効な数字を入力してください" sqref="P131" xr:uid="{8D74FCF0-1453-4337-9A8F-905A148D46AC}">
      <formula1>0</formula1>
      <formula2>9999999999</formula2>
    </dataValidation>
    <dataValidation type="whole" imeMode="halfAlpha" allowBlank="1" showInputMessage="1" showErrorMessage="1" error="有効な数字を入力してください" sqref="Q131:S131" xr:uid="{2CEADE03-5084-4796-83E7-6E57E0FC193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1:Y131" xr:uid="{A0499EA0-9537-4148-8995-A319B1C50457}">
      <formula1>-9999999999</formula1>
      <formula2>9999999999</formula2>
    </dataValidation>
    <dataValidation type="list" imeMode="halfAlpha" allowBlank="1" showInputMessage="1" showErrorMessage="1" error="リストから選択してください" sqref="L132" xr:uid="{A96E173D-9ACF-4EF3-A8A9-88BC80A7777C}">
      <formula1>"一般,特定,　"</formula1>
    </dataValidation>
    <dataValidation type="whole" imeMode="halfAlpha" allowBlank="1" showInputMessage="1" showErrorMessage="1" error="有効な数字を入力してください" sqref="M132:N132" xr:uid="{A05B64C4-A4BF-4199-81CA-94D236E46C0D}">
      <formula1>-9999999999</formula1>
      <formula2>9999999999</formula2>
    </dataValidation>
    <dataValidation type="whole" imeMode="halfAlpha" allowBlank="1" showInputMessage="1" showErrorMessage="1" error="有効な数字を入力してください" sqref="O132" xr:uid="{D1D481F0-45E4-4557-AC69-7DDF78911EFF}">
      <formula1>0</formula1>
      <formula2>9999999999</formula2>
    </dataValidation>
    <dataValidation type="whole" imeMode="halfAlpha" allowBlank="1" showInputMessage="1" showErrorMessage="1" error="有効な数字を入力してください" sqref="P132" xr:uid="{F7F8C030-8603-449E-AE5B-EA293806F36D}">
      <formula1>0</formula1>
      <formula2>9999999999</formula2>
    </dataValidation>
    <dataValidation type="whole" imeMode="halfAlpha" allowBlank="1" showInputMessage="1" showErrorMessage="1" error="有効な数字を入力してください" sqref="Q132:S132" xr:uid="{0E8E4760-117B-4129-A770-6A27EA1090D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2:Y132" xr:uid="{BFCC68B9-2831-4F94-A11F-AF5046748B78}">
      <formula1>-9999999999</formula1>
      <formula2>9999999999</formula2>
    </dataValidation>
    <dataValidation type="list" imeMode="halfAlpha" allowBlank="1" showInputMessage="1" showErrorMessage="1" error="リストから選択してください" sqref="L133" xr:uid="{3CDA41EC-4C32-465C-A3DA-D5A13D488C71}">
      <formula1>"一般,特定,　"</formula1>
    </dataValidation>
    <dataValidation type="whole" imeMode="halfAlpha" allowBlank="1" showInputMessage="1" showErrorMessage="1" error="有効な数字を入力してください" sqref="M133:N133" xr:uid="{4C2355B0-AD86-42E7-BC96-390C7C15C294}">
      <formula1>-9999999999</formula1>
      <formula2>9999999999</formula2>
    </dataValidation>
    <dataValidation type="whole" imeMode="halfAlpha" allowBlank="1" showInputMessage="1" showErrorMessage="1" error="有効な数字を入力してください" sqref="O133" xr:uid="{35697E25-E654-4CF1-8891-88EA84371707}">
      <formula1>0</formula1>
      <formula2>9999999999</formula2>
    </dataValidation>
    <dataValidation type="whole" imeMode="halfAlpha" allowBlank="1" showInputMessage="1" showErrorMessage="1" error="有効な数字を入力してください" sqref="P133" xr:uid="{C1C9A035-64CA-4CBF-AE9B-5202C74730C7}">
      <formula1>0</formula1>
      <formula2>9999999999</formula2>
    </dataValidation>
    <dataValidation type="whole" imeMode="halfAlpha" allowBlank="1" showInputMessage="1" showErrorMessage="1" error="有効な数字を入力してください" sqref="Q133:S133" xr:uid="{D512B9F3-10C7-4B9A-9DD3-B45A51BB892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3:Y133" xr:uid="{D2513BE6-7F51-41F4-A821-95B3B710F3ED}">
      <formula1>-9999999999</formula1>
      <formula2>9999999999</formula2>
    </dataValidation>
    <dataValidation type="list" imeMode="halfAlpha" allowBlank="1" showInputMessage="1" showErrorMessage="1" error="リストから選択してください" sqref="L134" xr:uid="{7F621A49-A2BE-4C33-839F-7CD80F37677C}">
      <formula1>"一般,特定,　"</formula1>
    </dataValidation>
    <dataValidation type="whole" imeMode="halfAlpha" allowBlank="1" showInputMessage="1" showErrorMessage="1" error="有効な数字を入力してください" sqref="M134:N134" xr:uid="{2BC8808F-1B41-4B2B-B1BB-C3B2B6019C02}">
      <formula1>-9999999999</formula1>
      <formula2>9999999999</formula2>
    </dataValidation>
    <dataValidation type="whole" imeMode="halfAlpha" allowBlank="1" showInputMessage="1" showErrorMessage="1" error="有効な数字を入力してください" sqref="O134" xr:uid="{9FE49DD2-C97C-4D90-8198-F6BDB58FEE34}">
      <formula1>0</formula1>
      <formula2>9999999999</formula2>
    </dataValidation>
    <dataValidation type="whole" imeMode="halfAlpha" allowBlank="1" showInputMessage="1" showErrorMessage="1" error="有効な数字を入力してください" sqref="P134" xr:uid="{D9468FC5-A213-44EB-AA8E-B03E334AD477}">
      <formula1>0</formula1>
      <formula2>9999999999</formula2>
    </dataValidation>
    <dataValidation type="whole" imeMode="halfAlpha" allowBlank="1" showInputMessage="1" showErrorMessage="1" error="有効な数字を入力してください" sqref="Q134:S134" xr:uid="{E8A77EB7-A789-45CF-9067-EEBBA1B6E8B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4:Y134" xr:uid="{33EC4659-3D8D-41F0-A6A3-E20F6A5327B5}">
      <formula1>-9999999999</formula1>
      <formula2>9999999999</formula2>
    </dataValidation>
    <dataValidation type="list" imeMode="halfAlpha" allowBlank="1" showInputMessage="1" showErrorMessage="1" error="リストから選択してください" sqref="L135" xr:uid="{60966BC2-AFCB-4CF2-8339-72DB64DD2501}">
      <formula1>"一般,特定,　"</formula1>
    </dataValidation>
    <dataValidation type="whole" imeMode="halfAlpha" allowBlank="1" showInputMessage="1" showErrorMessage="1" error="有効な数字を入力してください" sqref="M135:N135" xr:uid="{F5FE5D4C-E42F-4D67-ABAF-095299711964}">
      <formula1>-9999999999</formula1>
      <formula2>9999999999</formula2>
    </dataValidation>
    <dataValidation type="whole" imeMode="halfAlpha" allowBlank="1" showInputMessage="1" showErrorMessage="1" error="有効な数字を入力してください" sqref="O135" xr:uid="{EF35FD5D-CA4B-4537-B14F-D1AE05E59F3A}">
      <formula1>0</formula1>
      <formula2>9999999999</formula2>
    </dataValidation>
    <dataValidation type="whole" imeMode="halfAlpha" allowBlank="1" showInputMessage="1" showErrorMessage="1" error="有効な数字を入力してください" sqref="P135" xr:uid="{85BED59B-D439-4052-AFFF-40E0CD0A492D}">
      <formula1>0</formula1>
      <formula2>9999999999</formula2>
    </dataValidation>
    <dataValidation type="whole" imeMode="halfAlpha" allowBlank="1" showInputMessage="1" showErrorMessage="1" error="有効な数字を入力してください" sqref="Q135:S135" xr:uid="{AD44210A-FF99-4B6B-8F7B-EB3608195C59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5:Y135" xr:uid="{ADC6331B-8688-43C0-872F-DB8CD51FA9F9}">
      <formula1>-9999999999</formula1>
      <formula2>9999999999</formula2>
    </dataValidation>
    <dataValidation type="list" imeMode="halfAlpha" allowBlank="1" showInputMessage="1" showErrorMessage="1" error="リストから選択してください" sqref="L136" xr:uid="{FFF85F40-3C04-495E-8C79-659FDB228666}">
      <formula1>"一般,特定,　"</formula1>
    </dataValidation>
    <dataValidation type="whole" imeMode="halfAlpha" allowBlank="1" showInputMessage="1" showErrorMessage="1" error="有効な数字を入力してください" sqref="M136:N136" xr:uid="{2378C658-3FC1-4207-99C4-A5E8FCCA55DE}">
      <formula1>-9999999999</formula1>
      <formula2>9999999999</formula2>
    </dataValidation>
    <dataValidation type="whole" imeMode="halfAlpha" allowBlank="1" showInputMessage="1" showErrorMessage="1" error="有効な数字を入力してください" sqref="O136" xr:uid="{D5EFA466-E58A-4E43-B14B-3CF638AA98BB}">
      <formula1>0</formula1>
      <formula2>9999999999</formula2>
    </dataValidation>
    <dataValidation type="whole" imeMode="halfAlpha" allowBlank="1" showInputMessage="1" showErrorMessage="1" error="有効な数字を入力してください" sqref="P136" xr:uid="{FA46E353-5A26-4B4E-8937-F3D0A3B1DDAF}">
      <formula1>0</formula1>
      <formula2>9999999999</formula2>
    </dataValidation>
    <dataValidation type="whole" imeMode="halfAlpha" allowBlank="1" showInputMessage="1" showErrorMessage="1" error="有効な数字を入力してください" sqref="Q136:S136" xr:uid="{94E1FE22-1183-4C88-9B81-6364CF77F8D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6:Y136" xr:uid="{76839D9F-B16C-4598-A015-1B4491DA5937}">
      <formula1>-9999999999</formula1>
      <formula2>9999999999</formula2>
    </dataValidation>
    <dataValidation type="list" imeMode="halfAlpha" allowBlank="1" showInputMessage="1" showErrorMessage="1" error="リストから選択してください" sqref="L137" xr:uid="{14B5F2EF-10B2-4D39-9D40-69488464A46B}">
      <formula1>"一般,特定,　"</formula1>
    </dataValidation>
    <dataValidation type="whole" imeMode="halfAlpha" allowBlank="1" showInputMessage="1" showErrorMessage="1" error="有効な数字を入力してください" sqref="M137:N137" xr:uid="{3FBA2DDF-C82E-42F3-8265-819D522D1DBA}">
      <formula1>-9999999999</formula1>
      <formula2>9999999999</formula2>
    </dataValidation>
    <dataValidation type="whole" imeMode="halfAlpha" allowBlank="1" showInputMessage="1" showErrorMessage="1" error="有効な数字を入力してください" sqref="O137" xr:uid="{70CBB306-93E8-42E6-9B04-33DA31DE3F9C}">
      <formula1>0</formula1>
      <formula2>9999999999</formula2>
    </dataValidation>
    <dataValidation type="whole" imeMode="halfAlpha" allowBlank="1" showInputMessage="1" showErrorMessage="1" error="有効な数字を入力してください" sqref="P137" xr:uid="{D64F474B-F4FD-4A05-8888-79B0CD62285A}">
      <formula1>0</formula1>
      <formula2>9999999999</formula2>
    </dataValidation>
    <dataValidation type="whole" imeMode="halfAlpha" allowBlank="1" showInputMessage="1" showErrorMessage="1" error="有効な数字を入力してください" sqref="Q137:S137" xr:uid="{420B1697-0496-4918-8A19-B70621A74F4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7:Y137" xr:uid="{E10EB397-289C-427B-8DFF-2F7DD70FA90A}">
      <formula1>-9999999999</formula1>
      <formula2>9999999999</formula2>
    </dataValidation>
    <dataValidation type="list" imeMode="halfAlpha" allowBlank="1" showInputMessage="1" showErrorMessage="1" error="リストから選択してください" sqref="L138" xr:uid="{19127FF1-E3EA-438E-B913-99EFD6F684C8}">
      <formula1>"一般,特定,　"</formula1>
    </dataValidation>
    <dataValidation type="whole" imeMode="halfAlpha" allowBlank="1" showInputMessage="1" showErrorMessage="1" error="有効な数字を入力してください" sqref="M138:N138" xr:uid="{4802AAD0-57B2-44B9-89DB-19FDF5EB2D0D}">
      <formula1>-9999999999</formula1>
      <formula2>9999999999</formula2>
    </dataValidation>
    <dataValidation type="whole" imeMode="halfAlpha" allowBlank="1" showInputMessage="1" showErrorMessage="1" error="有効な数字を入力してください" sqref="O138" xr:uid="{EE8502E9-4705-4788-AAD6-EC06EFF7A2F3}">
      <formula1>0</formula1>
      <formula2>9999999999</formula2>
    </dataValidation>
    <dataValidation type="whole" imeMode="halfAlpha" allowBlank="1" showInputMessage="1" showErrorMessage="1" error="有効な数字を入力してください" sqref="P138" xr:uid="{D31B71C7-0121-40BF-B458-25BA05626DAD}">
      <formula1>0</formula1>
      <formula2>9999999999</formula2>
    </dataValidation>
    <dataValidation type="whole" imeMode="halfAlpha" allowBlank="1" showInputMessage="1" showErrorMessage="1" error="有効な数字を入力してください" sqref="Q138:S138" xr:uid="{0FE5800E-2370-4BBB-953D-56A6E7579BC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8:Y138" xr:uid="{C9E5B65C-507D-4342-9C4B-21AAC971381B}">
      <formula1>-9999999999</formula1>
      <formula2>9999999999</formula2>
    </dataValidation>
    <dataValidation type="list" imeMode="halfAlpha" allowBlank="1" showInputMessage="1" showErrorMessage="1" error="リストから選択してください" sqref="L139" xr:uid="{95AAF33A-E35C-4529-832F-D43AE851E2DF}">
      <formula1>"一般,特定,　"</formula1>
    </dataValidation>
    <dataValidation type="whole" imeMode="halfAlpha" allowBlank="1" showInputMessage="1" showErrorMessage="1" error="有効な数字を入力してください" sqref="M139:N139" xr:uid="{A28DBCCE-FF7B-46D8-B6A1-E365BEAB5D99}">
      <formula1>-9999999999</formula1>
      <formula2>9999999999</formula2>
    </dataValidation>
    <dataValidation type="whole" imeMode="halfAlpha" allowBlank="1" showInputMessage="1" showErrorMessage="1" error="有効な数字を入力してください" sqref="O139" xr:uid="{E57A65DA-D02F-4979-98BE-C1E212D5A11C}">
      <formula1>0</formula1>
      <formula2>9999999999</formula2>
    </dataValidation>
    <dataValidation type="whole" imeMode="halfAlpha" allowBlank="1" showInputMessage="1" showErrorMessage="1" error="有効な数字を入力してください" sqref="P139" xr:uid="{5E09E3AA-0658-4A9E-8F01-533BD413D3E3}">
      <formula1>0</formula1>
      <formula2>9999999999</formula2>
    </dataValidation>
    <dataValidation type="whole" imeMode="halfAlpha" allowBlank="1" showInputMessage="1" showErrorMessage="1" error="有効な数字を入力してください" sqref="Q139:S139" xr:uid="{E850137F-A753-4E4E-989C-31AC2EEF97F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39:Y139" xr:uid="{0348FAE8-754C-4B45-9200-673D7C020455}">
      <formula1>-9999999999</formula1>
      <formula2>9999999999</formula2>
    </dataValidation>
    <dataValidation type="list" imeMode="halfAlpha" allowBlank="1" showInputMessage="1" showErrorMessage="1" error="リストから選択してください" sqref="L140" xr:uid="{5FBE5E52-9745-4F19-9437-DBE15594289A}">
      <formula1>"一般,特定,　"</formula1>
    </dataValidation>
    <dataValidation type="whole" imeMode="halfAlpha" allowBlank="1" showInputMessage="1" showErrorMessage="1" error="有効な数字を入力してください" sqref="M140:N140" xr:uid="{0E14B389-DC81-4A8A-B851-054BE9AC184C}">
      <formula1>-9999999999</formula1>
      <formula2>9999999999</formula2>
    </dataValidation>
    <dataValidation type="whole" imeMode="halfAlpha" allowBlank="1" showInputMessage="1" showErrorMessage="1" error="有効な数字を入力してください" sqref="O140" xr:uid="{98B87BE4-5425-4405-AC14-FA2004EDA7A4}">
      <formula1>0</formula1>
      <formula2>9999999999</formula2>
    </dataValidation>
    <dataValidation type="whole" imeMode="halfAlpha" allowBlank="1" showInputMessage="1" showErrorMessage="1" error="有効な数字を入力してください" sqref="P140" xr:uid="{4A11561D-B6E2-4D4E-96B7-231F3A727734}">
      <formula1>0</formula1>
      <formula2>9999999999</formula2>
    </dataValidation>
    <dataValidation type="whole" imeMode="halfAlpha" allowBlank="1" showInputMessage="1" showErrorMessage="1" error="有効な数字を入力してください" sqref="Q140:S140" xr:uid="{40BB2D11-4F68-4538-86FB-CE03FBAD0A5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0:Y140" xr:uid="{9754EDE6-9919-411C-A88D-B81CB2F13208}">
      <formula1>-9999999999</formula1>
      <formula2>9999999999</formula2>
    </dataValidation>
    <dataValidation type="list" imeMode="halfAlpha" allowBlank="1" showInputMessage="1" showErrorMessage="1" error="リストから選択してください" sqref="L141" xr:uid="{69C90024-8032-4B0C-8CC2-60BE5B2B0DB4}">
      <formula1>"一般,特定,　"</formula1>
    </dataValidation>
    <dataValidation type="whole" imeMode="halfAlpha" allowBlank="1" showInputMessage="1" showErrorMessage="1" error="有効な数字を入力してください" sqref="M141:N141" xr:uid="{9B53FAF4-D0E8-42B1-8254-644FD36CA094}">
      <formula1>-9999999999</formula1>
      <formula2>9999999999</formula2>
    </dataValidation>
    <dataValidation type="whole" imeMode="halfAlpha" allowBlank="1" showInputMessage="1" showErrorMessage="1" error="有効な数字を入力してください" sqref="O141" xr:uid="{28159EBC-4CE4-43AD-87BD-1793DE935289}">
      <formula1>0</formula1>
      <formula2>9999999999</formula2>
    </dataValidation>
    <dataValidation type="whole" imeMode="halfAlpha" allowBlank="1" showInputMessage="1" showErrorMessage="1" error="有効な数字を入力してください" sqref="P141" xr:uid="{00787090-3582-4289-9D96-25D42544DA94}">
      <formula1>0</formula1>
      <formula2>9999999999</formula2>
    </dataValidation>
    <dataValidation type="whole" imeMode="halfAlpha" allowBlank="1" showInputMessage="1" showErrorMessage="1" error="有効な数字を入力してください" sqref="Q141:S141" xr:uid="{F03754C3-AF1B-4925-95A1-BE1B2010218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141:Y141" xr:uid="{E920A5DD-72B0-44C6-8A8A-9230963904B3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  <ignoredErrors>
    <ignoredError sqref="E114:E141 E1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58" customWidth="1"/>
    <col min="2" max="16384" width="9" style="58"/>
  </cols>
  <sheetData>
    <row r="1" spans="1:1" x14ac:dyDescent="0.15">
      <c r="A1" s="5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58" t="str">
        <f>"@神奈川県@和歌山県@鹿児島県@"</f>
        <v>@神奈川県@和歌山県@鹿児島県@</v>
      </c>
    </row>
    <row r="3" spans="1:1" x14ac:dyDescent="0.15">
      <c r="A3" s="58" t="s">
        <v>132</v>
      </c>
    </row>
    <row r="4" spans="1:1" x14ac:dyDescent="0.15">
      <c r="A4" s="58" t="s">
        <v>133</v>
      </c>
    </row>
    <row r="10" spans="1:1" x14ac:dyDescent="0.15">
      <c r="A10" s="32" t="s">
        <v>126</v>
      </c>
    </row>
    <row r="11" spans="1:1" x14ac:dyDescent="0.15">
      <c r="A11" s="32" t="s">
        <v>23</v>
      </c>
    </row>
    <row r="12" spans="1:1" x14ac:dyDescent="0.15">
      <c r="A12" s="32" t="s">
        <v>24</v>
      </c>
    </row>
    <row r="13" spans="1:1" x14ac:dyDescent="0.15">
      <c r="A13" s="32" t="s">
        <v>25</v>
      </c>
    </row>
    <row r="14" spans="1:1" x14ac:dyDescent="0.15">
      <c r="A14" s="32" t="s">
        <v>26</v>
      </c>
    </row>
    <row r="15" spans="1:1" x14ac:dyDescent="0.15">
      <c r="A15" s="32" t="s">
        <v>27</v>
      </c>
    </row>
    <row r="16" spans="1:1" x14ac:dyDescent="0.15">
      <c r="A16" s="32" t="s">
        <v>28</v>
      </c>
    </row>
    <row r="17" spans="1:1" x14ac:dyDescent="0.15">
      <c r="A17" s="32" t="s">
        <v>29</v>
      </c>
    </row>
    <row r="18" spans="1:1" x14ac:dyDescent="0.15">
      <c r="A18" s="32" t="s">
        <v>30</v>
      </c>
    </row>
    <row r="19" spans="1:1" x14ac:dyDescent="0.15">
      <c r="A19" s="32" t="s">
        <v>31</v>
      </c>
    </row>
    <row r="20" spans="1:1" x14ac:dyDescent="0.15">
      <c r="A20" s="32" t="s">
        <v>32</v>
      </c>
    </row>
    <row r="21" spans="1:1" x14ac:dyDescent="0.15">
      <c r="A21" s="32" t="s">
        <v>33</v>
      </c>
    </row>
    <row r="22" spans="1:1" x14ac:dyDescent="0.15">
      <c r="A22" s="32" t="s">
        <v>34</v>
      </c>
    </row>
    <row r="23" spans="1:1" x14ac:dyDescent="0.15">
      <c r="A23" s="32" t="s">
        <v>35</v>
      </c>
    </row>
    <row r="24" spans="1:1" x14ac:dyDescent="0.15">
      <c r="A24" s="32" t="s">
        <v>36</v>
      </c>
    </row>
    <row r="25" spans="1:1" x14ac:dyDescent="0.15">
      <c r="A25" s="32" t="s">
        <v>37</v>
      </c>
    </row>
    <row r="26" spans="1:1" x14ac:dyDescent="0.15">
      <c r="A26" s="32" t="s">
        <v>38</v>
      </c>
    </row>
    <row r="27" spans="1:1" x14ac:dyDescent="0.15">
      <c r="A27" s="32" t="s">
        <v>39</v>
      </c>
    </row>
    <row r="28" spans="1:1" x14ac:dyDescent="0.15">
      <c r="A28" s="32" t="s">
        <v>40</v>
      </c>
    </row>
    <row r="29" spans="1:1" x14ac:dyDescent="0.15">
      <c r="A29" s="32" t="s">
        <v>41</v>
      </c>
    </row>
    <row r="30" spans="1:1" x14ac:dyDescent="0.15">
      <c r="A30" s="32" t="s">
        <v>42</v>
      </c>
    </row>
    <row r="31" spans="1:1" x14ac:dyDescent="0.15">
      <c r="A31" s="32" t="s">
        <v>43</v>
      </c>
    </row>
    <row r="32" spans="1:1" x14ac:dyDescent="0.15">
      <c r="A32" s="32" t="s">
        <v>44</v>
      </c>
    </row>
    <row r="33" spans="1:1" x14ac:dyDescent="0.15">
      <c r="A33" s="32" t="s">
        <v>45</v>
      </c>
    </row>
    <row r="34" spans="1:1" x14ac:dyDescent="0.15">
      <c r="A34" s="32" t="s">
        <v>46</v>
      </c>
    </row>
    <row r="35" spans="1:1" x14ac:dyDescent="0.15">
      <c r="A35" s="32" t="s">
        <v>47</v>
      </c>
    </row>
    <row r="36" spans="1:1" x14ac:dyDescent="0.15">
      <c r="A36" s="32" t="s">
        <v>48</v>
      </c>
    </row>
    <row r="37" spans="1:1" x14ac:dyDescent="0.15">
      <c r="A37" s="32" t="s">
        <v>49</v>
      </c>
    </row>
    <row r="38" spans="1:1" x14ac:dyDescent="0.15">
      <c r="A38" s="32" t="s">
        <v>50</v>
      </c>
    </row>
    <row r="39" spans="1:1" x14ac:dyDescent="0.15">
      <c r="A39" s="32" t="s">
        <v>51</v>
      </c>
    </row>
    <row r="40" spans="1:1" x14ac:dyDescent="0.15">
      <c r="A40" s="32" t="s">
        <v>52</v>
      </c>
    </row>
    <row r="41" spans="1:1" x14ac:dyDescent="0.15">
      <c r="A41" s="32" t="s">
        <v>53</v>
      </c>
    </row>
    <row r="42" spans="1:1" x14ac:dyDescent="0.15">
      <c r="A42" s="32" t="s">
        <v>54</v>
      </c>
    </row>
    <row r="43" spans="1:1" x14ac:dyDescent="0.15">
      <c r="A43" s="32" t="s">
        <v>55</v>
      </c>
    </row>
    <row r="44" spans="1:1" x14ac:dyDescent="0.15">
      <c r="A44" s="32" t="s">
        <v>56</v>
      </c>
    </row>
    <row r="45" spans="1:1" x14ac:dyDescent="0.15">
      <c r="A45" s="32" t="s">
        <v>57</v>
      </c>
    </row>
    <row r="46" spans="1:1" x14ac:dyDescent="0.15">
      <c r="A46" s="32" t="s">
        <v>58</v>
      </c>
    </row>
    <row r="47" spans="1:1" x14ac:dyDescent="0.15">
      <c r="A47" s="32" t="s">
        <v>59</v>
      </c>
    </row>
    <row r="48" spans="1:1" x14ac:dyDescent="0.15">
      <c r="A48" s="32" t="s">
        <v>60</v>
      </c>
    </row>
    <row r="49" spans="1:1" x14ac:dyDescent="0.15">
      <c r="A49" s="32" t="s">
        <v>61</v>
      </c>
    </row>
    <row r="50" spans="1:1" x14ac:dyDescent="0.15">
      <c r="A50" s="32" t="s">
        <v>62</v>
      </c>
    </row>
    <row r="51" spans="1:1" x14ac:dyDescent="0.15">
      <c r="A51" s="32" t="s">
        <v>63</v>
      </c>
    </row>
    <row r="52" spans="1:1" x14ac:dyDescent="0.15">
      <c r="A52" s="32" t="s">
        <v>64</v>
      </c>
    </row>
    <row r="53" spans="1:1" x14ac:dyDescent="0.15">
      <c r="A53" s="32" t="s">
        <v>65</v>
      </c>
    </row>
    <row r="54" spans="1:1" x14ac:dyDescent="0.15">
      <c r="A54" s="32" t="s">
        <v>66</v>
      </c>
    </row>
    <row r="55" spans="1:1" x14ac:dyDescent="0.15">
      <c r="A55" s="32" t="s">
        <v>67</v>
      </c>
    </row>
    <row r="56" spans="1:1" x14ac:dyDescent="0.15">
      <c r="A56" s="32" t="s">
        <v>68</v>
      </c>
    </row>
    <row r="57" spans="1:1" x14ac:dyDescent="0.15">
      <c r="A57" s="32" t="s">
        <v>69</v>
      </c>
    </row>
  </sheetData>
  <sheetProtection algorithmName="SHA-512" hashValue="vH2kbJqhgNznvNxEjIYdIe1c03c/t+rk9cuXqRJuvkvAA+sHOA5mhPi70MvJBibKEo9T6I8Jm0XTJAGvSsOJ+Q==" saltValue="8FbFnX8o35ZsgD9wMOx8rw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2024-05-22T00:12:44Z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